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050" activeTab="2"/>
  </bookViews>
  <sheets>
    <sheet name="раскл3-7" sheetId="1" r:id="rId1"/>
    <sheet name="меню10ч1-3" sheetId="8" r:id="rId2"/>
    <sheet name="меню10ч3-7" sheetId="7" r:id="rId3"/>
    <sheet name="кал3-7" sheetId="3" r:id="rId4"/>
    <sheet name="свод 3-7" sheetId="2" r:id="rId5"/>
  </sheets>
  <definedNames>
    <definedName name="_xlnm._FilterDatabase" localSheetId="1" hidden="1">'меню10ч1-3'!$B$1:$B$907</definedName>
    <definedName name="_xlnm._FilterDatabase" localSheetId="2" hidden="1">'меню10ч3-7'!$B$1:$B$560</definedName>
  </definedNames>
  <calcPr calcId="162913"/>
</workbook>
</file>

<file path=xl/calcChain.xml><?xml version="1.0" encoding="utf-8"?>
<calcChain xmlns="http://schemas.openxmlformats.org/spreadsheetml/2006/main">
  <c r="H308" i="7" l="1"/>
  <c r="G308" i="7"/>
  <c r="F308" i="7"/>
  <c r="E308" i="7"/>
  <c r="D308" i="7"/>
  <c r="H300" i="7"/>
  <c r="G300" i="7"/>
  <c r="F300" i="7"/>
  <c r="E300" i="7"/>
  <c r="D300" i="7"/>
  <c r="H293" i="7"/>
  <c r="G293" i="7"/>
  <c r="F293" i="7"/>
  <c r="E293" i="7"/>
  <c r="D293" i="7"/>
  <c r="C293" i="7"/>
  <c r="C309" i="7" s="1"/>
  <c r="H289" i="7"/>
  <c r="G289" i="7"/>
  <c r="F289" i="7"/>
  <c r="E289" i="7"/>
  <c r="D289" i="7"/>
  <c r="H279" i="7"/>
  <c r="G279" i="7"/>
  <c r="F279" i="7"/>
  <c r="E279" i="7"/>
  <c r="D279" i="7"/>
  <c r="H272" i="7"/>
  <c r="G272" i="7"/>
  <c r="F272" i="7"/>
  <c r="E272" i="7"/>
  <c r="D272" i="7"/>
  <c r="H264" i="7"/>
  <c r="G264" i="7"/>
  <c r="F264" i="7"/>
  <c r="E264" i="7"/>
  <c r="D264" i="7"/>
  <c r="C264" i="7"/>
  <c r="C280" i="7" s="1"/>
  <c r="H260" i="7"/>
  <c r="G260" i="7"/>
  <c r="F260" i="7"/>
  <c r="E260" i="7"/>
  <c r="D260" i="7"/>
  <c r="H250" i="7"/>
  <c r="G250" i="7"/>
  <c r="F250" i="7"/>
  <c r="E250" i="7"/>
  <c r="D250" i="7"/>
  <c r="H243" i="7"/>
  <c r="G243" i="7"/>
  <c r="F243" i="7"/>
  <c r="E243" i="7"/>
  <c r="D243" i="7"/>
  <c r="H235" i="7"/>
  <c r="G235" i="7"/>
  <c r="F235" i="7"/>
  <c r="E235" i="7"/>
  <c r="D235" i="7"/>
  <c r="C235" i="7"/>
  <c r="C251" i="7" s="1"/>
  <c r="H231" i="7"/>
  <c r="G231" i="7"/>
  <c r="F231" i="7"/>
  <c r="E231" i="7"/>
  <c r="D231" i="7"/>
  <c r="H221" i="7"/>
  <c r="G221" i="7"/>
  <c r="F221" i="7"/>
  <c r="E221" i="7"/>
  <c r="D221" i="7"/>
  <c r="H213" i="7"/>
  <c r="G213" i="7"/>
  <c r="F213" i="7"/>
  <c r="E213" i="7"/>
  <c r="D213" i="7"/>
  <c r="H206" i="7"/>
  <c r="G206" i="7"/>
  <c r="F206" i="7"/>
  <c r="E206" i="7"/>
  <c r="D206" i="7"/>
  <c r="C206" i="7"/>
  <c r="C222" i="7" s="1"/>
  <c r="H202" i="7"/>
  <c r="G202" i="7"/>
  <c r="F202" i="7"/>
  <c r="E202" i="7"/>
  <c r="D202" i="7"/>
  <c r="H191" i="7"/>
  <c r="G191" i="7"/>
  <c r="F191" i="7"/>
  <c r="E191" i="7"/>
  <c r="D191" i="7"/>
  <c r="H183" i="7"/>
  <c r="G183" i="7"/>
  <c r="F183" i="7"/>
  <c r="E183" i="7"/>
  <c r="D183" i="7"/>
  <c r="H176" i="7"/>
  <c r="G176" i="7"/>
  <c r="F176" i="7"/>
  <c r="E176" i="7"/>
  <c r="D176" i="7"/>
  <c r="C176" i="7"/>
  <c r="C192" i="7" s="1"/>
  <c r="H172" i="7"/>
  <c r="G172" i="7"/>
  <c r="F172" i="7"/>
  <c r="E172" i="7"/>
  <c r="D172" i="7"/>
  <c r="H161" i="7"/>
  <c r="G161" i="7"/>
  <c r="F161" i="7"/>
  <c r="E161" i="7"/>
  <c r="D161" i="7"/>
  <c r="H152" i="7"/>
  <c r="G152" i="7"/>
  <c r="F152" i="7"/>
  <c r="E152" i="7"/>
  <c r="D152" i="7"/>
  <c r="H144" i="7"/>
  <c r="G144" i="7"/>
  <c r="F144" i="7"/>
  <c r="E144" i="7"/>
  <c r="D144" i="7"/>
  <c r="C144" i="7"/>
  <c r="C162" i="7" s="1"/>
  <c r="H140" i="7"/>
  <c r="G140" i="7"/>
  <c r="F140" i="7"/>
  <c r="E140" i="7"/>
  <c r="D140" i="7"/>
  <c r="H128" i="7"/>
  <c r="G128" i="7"/>
  <c r="F128" i="7"/>
  <c r="E128" i="7"/>
  <c r="D128" i="7"/>
  <c r="H119" i="7"/>
  <c r="G119" i="7"/>
  <c r="F119" i="7"/>
  <c r="E119" i="7"/>
  <c r="D119" i="7"/>
  <c r="H112" i="7"/>
  <c r="G112" i="7"/>
  <c r="F112" i="7"/>
  <c r="E112" i="7"/>
  <c r="D112" i="7"/>
  <c r="C112" i="7"/>
  <c r="C129" i="7" s="1"/>
  <c r="H108" i="7"/>
  <c r="G108" i="7"/>
  <c r="F108" i="7"/>
  <c r="E108" i="7"/>
  <c r="D108" i="7"/>
  <c r="H97" i="7"/>
  <c r="G97" i="7"/>
  <c r="F97" i="7"/>
  <c r="E97" i="7"/>
  <c r="D97" i="7"/>
  <c r="H90" i="7"/>
  <c r="G90" i="7"/>
  <c r="F90" i="7"/>
  <c r="E90" i="7"/>
  <c r="D90" i="7"/>
  <c r="H82" i="7"/>
  <c r="G82" i="7"/>
  <c r="F82" i="7"/>
  <c r="E82" i="7"/>
  <c r="D82" i="7"/>
  <c r="C82" i="7"/>
  <c r="C98" i="7" s="1"/>
  <c r="H78" i="7"/>
  <c r="G78" i="7"/>
  <c r="F78" i="7"/>
  <c r="E78" i="7"/>
  <c r="D78" i="7"/>
  <c r="H67" i="7"/>
  <c r="G67" i="7"/>
  <c r="F67" i="7"/>
  <c r="E67" i="7"/>
  <c r="D67" i="7"/>
  <c r="H58" i="7"/>
  <c r="G58" i="7"/>
  <c r="F58" i="7"/>
  <c r="E58" i="7"/>
  <c r="D58" i="7"/>
  <c r="H50" i="7"/>
  <c r="G50" i="7"/>
  <c r="F50" i="7"/>
  <c r="E50" i="7"/>
  <c r="D50" i="7"/>
  <c r="C50" i="7"/>
  <c r="C68" i="7" s="1"/>
  <c r="H46" i="7"/>
  <c r="G46" i="7"/>
  <c r="F46" i="7"/>
  <c r="E46" i="7"/>
  <c r="D46" i="7"/>
  <c r="H35" i="7"/>
  <c r="G35" i="7"/>
  <c r="F35" i="7"/>
  <c r="E35" i="7"/>
  <c r="D35" i="7"/>
  <c r="H28" i="7"/>
  <c r="G28" i="7"/>
  <c r="F28" i="7"/>
  <c r="E28" i="7"/>
  <c r="D28" i="7"/>
  <c r="H21" i="7"/>
  <c r="G21" i="7"/>
  <c r="F21" i="7"/>
  <c r="E21" i="7"/>
  <c r="D21" i="7"/>
  <c r="C21" i="7"/>
  <c r="C36" i="7" s="1"/>
  <c r="H17" i="7"/>
  <c r="G17" i="7"/>
  <c r="F17" i="7"/>
  <c r="E17" i="7"/>
  <c r="D17" i="7"/>
  <c r="D36" i="7" l="1"/>
  <c r="H36" i="7"/>
  <c r="F98" i="7"/>
  <c r="D98" i="7"/>
  <c r="H98" i="7"/>
  <c r="D162" i="7"/>
  <c r="H162" i="7"/>
  <c r="F222" i="7"/>
  <c r="D222" i="7"/>
  <c r="H222" i="7"/>
  <c r="D280" i="7"/>
  <c r="H280" i="7"/>
  <c r="F36" i="7"/>
  <c r="F162" i="7"/>
  <c r="F280" i="7"/>
  <c r="G36" i="7"/>
  <c r="E98" i="7"/>
  <c r="G162" i="7"/>
  <c r="E222" i="7"/>
  <c r="G280" i="7"/>
  <c r="E36" i="7"/>
  <c r="E280" i="7"/>
  <c r="E68" i="7"/>
  <c r="G68" i="7"/>
  <c r="G129" i="7"/>
  <c r="E129" i="7"/>
  <c r="E192" i="7"/>
  <c r="G192" i="7"/>
  <c r="G251" i="7"/>
  <c r="E251" i="7"/>
  <c r="E309" i="7"/>
  <c r="G309" i="7"/>
  <c r="G98" i="7"/>
  <c r="E162" i="7"/>
  <c r="G222" i="7"/>
  <c r="F68" i="7"/>
  <c r="D68" i="7"/>
  <c r="H68" i="7"/>
  <c r="D129" i="7"/>
  <c r="H129" i="7"/>
  <c r="F129" i="7"/>
  <c r="F192" i="7"/>
  <c r="D192" i="7"/>
  <c r="H192" i="7"/>
  <c r="D251" i="7"/>
  <c r="H251" i="7"/>
  <c r="F251" i="7"/>
  <c r="F309" i="7"/>
  <c r="D309" i="7"/>
  <c r="H309" i="7"/>
  <c r="C310" i="7"/>
  <c r="F310" i="7" l="1"/>
  <c r="F311" i="7" s="1"/>
  <c r="F312" i="7" s="1"/>
  <c r="E310" i="7"/>
  <c r="E311" i="7" s="1"/>
  <c r="E312" i="7" s="1"/>
  <c r="G310" i="7"/>
  <c r="G311" i="7" s="1"/>
  <c r="D310" i="7"/>
  <c r="D311" i="7" s="1"/>
  <c r="D312" i="7" s="1"/>
  <c r="H310" i="7"/>
  <c r="H311" i="7" s="1"/>
  <c r="G312" i="7" l="1"/>
  <c r="D313" i="7" s="1"/>
  <c r="F313" i="7" l="1"/>
  <c r="E313" i="7"/>
  <c r="G313" i="7" s="1"/>
</calcChain>
</file>

<file path=xl/sharedStrings.xml><?xml version="1.0" encoding="utf-8"?>
<sst xmlns="http://schemas.openxmlformats.org/spreadsheetml/2006/main" count="2828" uniqueCount="479">
  <si>
    <t xml:space="preserve">     "Утверждаю"</t>
  </si>
  <si>
    <t xml:space="preserve">       Руководитель дошкольной образовательной</t>
  </si>
  <si>
    <t xml:space="preserve">       организации</t>
  </si>
  <si>
    <t>Примерное 10-дневное меню</t>
  </si>
  <si>
    <t xml:space="preserve"> </t>
  </si>
  <si>
    <t>День 1 - ый</t>
  </si>
  <si>
    <t>Кол - во</t>
  </si>
  <si>
    <t>Энергетическая</t>
  </si>
  <si>
    <t>Витамин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</si>
  <si>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</si>
  <si>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</si>
  <si>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</si>
  <si>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</si>
  <si>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</si>
  <si>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</si>
  <si>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</si>
  <si>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</si>
  <si>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</si>
  <si>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</si>
  <si>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</si>
  <si>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</si>
  <si>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</si>
  <si>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</si>
  <si>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</si>
  <si>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</si>
  <si>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</si>
  <si>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</si>
  <si>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</si>
  <si>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</si>
  <si>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</si>
  <si>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</si>
  <si>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</si>
  <si>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</si>
  <si>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</si>
  <si>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</si>
  <si>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</si>
  <si>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</si>
  <si>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</si>
  <si>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</si>
  <si>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</si>
  <si>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</si>
  <si>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</si>
  <si>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</si>
  <si>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</si>
  <si>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</si>
  <si>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</si>
  <si>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</si>
  <si>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</si>
  <si>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</si>
  <si>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</si>
  <si>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</si>
  <si>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</si>
  <si>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</si>
  <si>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</si>
  <si>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</si>
  <si>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сухофрукты</t>
  </si>
  <si>
    <t>Хлеб сельский</t>
  </si>
  <si>
    <t>ПОЛДНИК</t>
  </si>
  <si>
    <t>Фрукты свежие</t>
  </si>
  <si>
    <t>№ 368 Дели 2010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</si>
  <si>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</si>
  <si>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</si>
  <si>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</si>
  <si>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</si>
  <si>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</si>
  <si>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</si>
  <si>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</si>
  <si>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кефир</t>
  </si>
  <si>
    <t>ТТК №4</t>
  </si>
  <si>
    <t>рыба</t>
  </si>
  <si>
    <t>молоко</t>
  </si>
  <si>
    <t>масло сливочное</t>
  </si>
  <si>
    <t xml:space="preserve">Картофель тушёный </t>
  </si>
  <si>
    <t>Заварка</t>
  </si>
  <si>
    <t>ВСЕГО:</t>
  </si>
  <si>
    <t>День 2- ой</t>
  </si>
  <si>
    <t>Крупа ячневая</t>
  </si>
  <si>
    <t>Какао с  молоком</t>
  </si>
  <si>
    <t>№397 Дели2010</t>
  </si>
  <si>
    <t>Какао-порошок</t>
  </si>
  <si>
    <t>Бутерброд с сыром, маслом</t>
  </si>
  <si>
    <t>30/7/5</t>
  </si>
  <si>
    <t>Сыр</t>
  </si>
  <si>
    <t>60</t>
  </si>
  <si>
    <t>Борщ  со свежей капустой, картофелем на м/б,со сметаной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</si>
  <si>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</si>
  <si>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</si>
  <si>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</si>
  <si>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</si>
  <si>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</si>
  <si>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</si>
  <si>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</si>
  <si>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курага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</si>
  <si>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</si>
  <si>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</si>
  <si>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</si>
  <si>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</si>
  <si>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</si>
  <si>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</si>
  <si>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</si>
  <si>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</si>
  <si>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</si>
  <si>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</si>
  <si>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</si>
  <si>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</si>
  <si>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Компот из кураги</t>
  </si>
  <si>
    <t>Катык</t>
  </si>
  <si>
    <t>катык</t>
  </si>
  <si>
    <t>Дрожжи сухие</t>
  </si>
  <si>
    <t>Яблоки</t>
  </si>
  <si>
    <t>Тефтели рыбные в сметанно-томатном соусе</t>
  </si>
  <si>
    <t>ТТК №1</t>
  </si>
  <si>
    <t xml:space="preserve">соус: </t>
  </si>
  <si>
    <t>масса соуса</t>
  </si>
  <si>
    <t>Пюре Картофельное</t>
  </si>
  <si>
    <t>Чай с молоком,сахаром</t>
  </si>
  <si>
    <t>№ 394 Дели2010</t>
  </si>
  <si>
    <t>День 4 - ый</t>
  </si>
  <si>
    <t>Суп молочный с крупой</t>
  </si>
  <si>
    <t>Запеканка картофельная с мясом</t>
  </si>
  <si>
    <t>№291 Дели2010</t>
  </si>
  <si>
    <t>Соус :</t>
  </si>
  <si>
    <t>Соус сметанный</t>
  </si>
  <si>
    <t>Пудинг творожный</t>
  </si>
  <si>
    <t>Крупа манная</t>
  </si>
  <si>
    <t>Изюм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</si>
  <si>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</si>
  <si>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</si>
  <si>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</si>
  <si>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</si>
  <si>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</si>
  <si>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</si>
  <si>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</si>
  <si>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 xml:space="preserve">Котлеты рубленые  из  птицы  </t>
  </si>
  <si>
    <t>Макароны отварные</t>
  </si>
  <si>
    <t>макаронные изделия</t>
  </si>
  <si>
    <t>соус молочный</t>
  </si>
  <si>
    <t>2 неделя</t>
  </si>
  <si>
    <t>День 6 - ой</t>
  </si>
  <si>
    <t>Каша пшённая молочная с маслом</t>
  </si>
  <si>
    <t>Биточки рубленые из рыбы</t>
  </si>
  <si>
    <t>ТТК №3</t>
  </si>
  <si>
    <t>Рыба</t>
  </si>
  <si>
    <t>150/20</t>
  </si>
  <si>
    <t>День 7 - ой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</si>
  <si>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</si>
  <si>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</si>
  <si>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</si>
  <si>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</si>
  <si>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</si>
  <si>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</si>
  <si>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</si>
  <si>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</si>
  <si>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</si>
  <si>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</si>
  <si>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</si>
  <si>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</si>
  <si>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</si>
  <si>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Салат из свежей капусты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</si>
  <si>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</si>
  <si>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</si>
  <si>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</si>
  <si>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</si>
  <si>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</si>
  <si>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</si>
  <si>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</si>
  <si>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</si>
  <si>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</si>
  <si>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</si>
  <si>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</si>
  <si>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</si>
  <si>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</si>
  <si>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</si>
  <si>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</si>
  <si>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</si>
  <si>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Отклон.</t>
  </si>
  <si>
    <t>Отклон.%</t>
  </si>
  <si>
    <t>Крупа кукурузная</t>
  </si>
  <si>
    <t>Крупа геркулесовая</t>
  </si>
  <si>
    <t>Крупа пшеничная</t>
  </si>
  <si>
    <t>Огурцы свежие</t>
  </si>
  <si>
    <t>Ягоды</t>
  </si>
  <si>
    <t>Лимон</t>
  </si>
  <si>
    <t>Курага</t>
  </si>
  <si>
    <t>Сухофрукты</t>
  </si>
  <si>
    <t>Урюк</t>
  </si>
  <si>
    <t>Шиповник</t>
  </si>
  <si>
    <t>Фарш из говядины</t>
  </si>
  <si>
    <t>конфеты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</si>
  <si>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</si>
  <si>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</si>
  <si>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</si>
  <si>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</si>
  <si>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</si>
  <si>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</si>
  <si>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</si>
  <si>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</si>
  <si>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</si>
  <si>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</si>
  <si>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</si>
  <si>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</si>
  <si>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</si>
  <si>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</si>
  <si>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Витамин С</t>
  </si>
  <si>
    <t>норма</t>
  </si>
  <si>
    <t>Всего</t>
  </si>
  <si>
    <t>В среднем</t>
  </si>
  <si>
    <t>Примечание: при составлении примерного 10- дневного меню  соблюдено выполнение средне-суточных наборов продуктов по возрастам и времени пребывания. Пищевая,энергетическая ценность соответствует показателям СанПиН 2.4.1.3049-13 таб. 3 "Нормы физиологических потребностей в энергии и пищевых веществах" и приложению№10 " Рекомендуемые суточные наборы продуктов для организации питания детей в дошкольных образовательных организациях" по химическому составу использованных наборов продуктов.</t>
  </si>
  <si>
    <t>№395Дели2010</t>
  </si>
  <si>
    <t>25/5</t>
  </si>
  <si>
    <t>№401Дели2010</t>
  </si>
  <si>
    <t xml:space="preserve">Чай с сахаром </t>
  </si>
  <si>
    <t>№392Дели2010</t>
  </si>
  <si>
    <t>№397Дели2010</t>
  </si>
  <si>
    <t xml:space="preserve">Бутерброд  с сыром, маслом </t>
  </si>
  <si>
    <t>25/5/5</t>
  </si>
  <si>
    <t>№3Дели2010</t>
  </si>
  <si>
    <t>100/20</t>
  </si>
  <si>
    <t>№393Дели2010</t>
  </si>
  <si>
    <t>№394Дели2010</t>
  </si>
  <si>
    <t>№372Дели2010</t>
  </si>
  <si>
    <t>2 НЕДЕЛЯ</t>
  </si>
  <si>
    <t>соус:</t>
  </si>
  <si>
    <t>№ 237 Дели 2010</t>
  </si>
  <si>
    <t>№86Дели2010</t>
  </si>
  <si>
    <t>ИТОГО за 10 дней</t>
  </si>
  <si>
    <t>Норма нетто</t>
  </si>
  <si>
    <t>№237 Дели2010</t>
  </si>
  <si>
    <t>Огурцы соленые порционно</t>
  </si>
  <si>
    <t>50/15</t>
  </si>
  <si>
    <t>масса теста</t>
  </si>
  <si>
    <t>120/5</t>
  </si>
  <si>
    <t>120/5/3</t>
  </si>
  <si>
    <t>Каша пшеничная молочная с маслом</t>
  </si>
  <si>
    <t>Каша  пшеничная молочная с маслом</t>
  </si>
  <si>
    <t>100/4</t>
  </si>
  <si>
    <t>100/10</t>
  </si>
  <si>
    <t>100/4/2,5</t>
  </si>
  <si>
    <t>130/15</t>
  </si>
  <si>
    <t>70/15</t>
  </si>
  <si>
    <t>180/10</t>
  </si>
  <si>
    <t>Суп молочный с вермишелью</t>
  </si>
  <si>
    <t>Каша манная молочная  с маслом</t>
  </si>
  <si>
    <t>160/8</t>
  </si>
  <si>
    <t>Каша манная молочная с маслом</t>
  </si>
  <si>
    <t>100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</si>
  <si>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</si>
  <si>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</si>
  <si>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</si>
  <si>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(печенье)</t>
  </si>
  <si>
    <t>Компот из свежих яблок</t>
  </si>
  <si>
    <t>(вафли)</t>
  </si>
  <si>
    <t xml:space="preserve">                                     Расход продуктов  ДОУ  </t>
  </si>
  <si>
    <t>фарш индейки</t>
  </si>
  <si>
    <t>Фарш индейки</t>
  </si>
  <si>
    <t>Птица</t>
  </si>
  <si>
    <t>фарш птицы</t>
  </si>
  <si>
    <t>Фарш птицы</t>
  </si>
  <si>
    <t>Суфле из творога с молоком сгущенным</t>
  </si>
  <si>
    <t>крупа пшеничная</t>
  </si>
  <si>
    <t>Каша пшенная молочная с маслом</t>
  </si>
  <si>
    <t>Напиток из плодов шиповника</t>
  </si>
  <si>
    <t>шиповник</t>
  </si>
  <si>
    <t>105/20</t>
  </si>
  <si>
    <t>Салат "Пестрый"</t>
  </si>
  <si>
    <t>птица</t>
  </si>
  <si>
    <t>крупа манная</t>
  </si>
  <si>
    <t>тесто дрожжевое</t>
  </si>
  <si>
    <t xml:space="preserve">Котлеты рубленные из  говядины </t>
  </si>
  <si>
    <t>Вода для фарша</t>
  </si>
  <si>
    <t>хлеб пшеничный 1с</t>
  </si>
  <si>
    <t>сметана</t>
  </si>
  <si>
    <t>Суп вермишелевый с картофелем и мясными фрикадельками</t>
  </si>
  <si>
    <t>фарш из говядины</t>
  </si>
  <si>
    <t>1450-2300</t>
  </si>
  <si>
    <t>40,5-58,4</t>
  </si>
  <si>
    <t>45-55,2</t>
  </si>
  <si>
    <t>196-220</t>
  </si>
  <si>
    <t>1350-1570</t>
  </si>
  <si>
    <t>Икра кабачковая</t>
  </si>
  <si>
    <t>Каша полбяная молочная с маслом</t>
  </si>
  <si>
    <t>Запеканка творожная с повидлом</t>
  </si>
  <si>
    <t>перец</t>
  </si>
  <si>
    <t>свекла</t>
  </si>
  <si>
    <t>Каша рисовая молочная с маслом</t>
  </si>
  <si>
    <t>крупа рисовая</t>
  </si>
  <si>
    <t>Пирожок печёный с картофелем</t>
  </si>
  <si>
    <t>Фарш картофельный с луком</t>
  </si>
  <si>
    <t>Рагу овощное с отварным мясом</t>
  </si>
  <si>
    <t>60/3</t>
  </si>
  <si>
    <t>Масса теста</t>
  </si>
  <si>
    <t>80</t>
  </si>
  <si>
    <t>50/2</t>
  </si>
  <si>
    <t>Салат из моркови припущенной</t>
  </si>
  <si>
    <t>стр563,сб1996</t>
  </si>
  <si>
    <t>морковь</t>
  </si>
  <si>
    <t>кислота лимонная</t>
  </si>
  <si>
    <t>Салат "Здоровье"</t>
  </si>
  <si>
    <t>Согласно требованиям СанПиН (таб.№4,5) режим питания для детей с 10,5 часовым пребыванием не регламентируется. При составлении примерного 10-дневного меню предусмотрен усиленный полдник с включением продуктов из расчета 75%, завтрак, обед-80% -100% от рекомендуемого среднесуточного набора продуктов, согласно приложения №10 . Суммарный объем блюд завтрака и обеда выполняется, усиленный полдник соответствует суммарному объему ужина (приложение №13).</t>
  </si>
  <si>
    <t>ТТК №7</t>
  </si>
  <si>
    <t>ТТК №9</t>
  </si>
  <si>
    <t>ТТК №8</t>
  </si>
  <si>
    <t>ТТК №6</t>
  </si>
  <si>
    <t>ТТК №5</t>
  </si>
  <si>
    <t>апельсин</t>
  </si>
  <si>
    <t>ТТК№2</t>
  </si>
  <si>
    <t>яблоко</t>
  </si>
  <si>
    <t>яблочный</t>
  </si>
  <si>
    <t>банан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</si>
  <si>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</si>
  <si>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</si>
  <si>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</si>
  <si>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</si>
  <si>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</si>
  <si>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</si>
  <si>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огурцы соленые</t>
  </si>
  <si>
    <t>Салат из  свежей капусты</t>
  </si>
  <si>
    <t>Капуста тушеная (в сметанном соусе)</t>
  </si>
  <si>
    <t>120/30</t>
  </si>
  <si>
    <t>№35,сб Пермь2001</t>
  </si>
  <si>
    <t>№349, справ М 2003</t>
  </si>
  <si>
    <t>Суп с крупой и картофелем  с мясными фрикадельками</t>
  </si>
  <si>
    <t>гренки</t>
  </si>
  <si>
    <t>Каша гречневая молочная  с маслом</t>
  </si>
  <si>
    <t>Рагу из птицы с овощами</t>
  </si>
  <si>
    <t>печенье</t>
  </si>
  <si>
    <t>масса готовых овощей</t>
  </si>
  <si>
    <t>Суп крестьянский с курицей, сметаной</t>
  </si>
  <si>
    <t>ТТК акт к.п.2014</t>
  </si>
  <si>
    <t>вафли</t>
  </si>
  <si>
    <t>повидло фруктовое</t>
  </si>
  <si>
    <t>цыплята</t>
  </si>
  <si>
    <t>Суп картофельный с горохом с курицей и гренками</t>
  </si>
  <si>
    <t>Свекольник на мб, со сметаной</t>
  </si>
  <si>
    <t>200/6</t>
  </si>
  <si>
    <t>Азу с отварной говядиной</t>
  </si>
  <si>
    <t>Шанежка наливная с яйцом</t>
  </si>
  <si>
    <t>масса яично сметанной смеси</t>
  </si>
  <si>
    <t>Жаркое по-домашнему из отварной говядины</t>
  </si>
  <si>
    <t>говядина</t>
  </si>
  <si>
    <t>Плов из  говядины</t>
  </si>
  <si>
    <t>200/15/10</t>
  </si>
  <si>
    <t>масса тушеного мяса</t>
  </si>
  <si>
    <t>200/15/6</t>
  </si>
  <si>
    <t>№349,справ.М2003</t>
  </si>
  <si>
    <t>200/15/5</t>
  </si>
  <si>
    <t>120</t>
  </si>
  <si>
    <t>Каша гречневая молочная с маслом</t>
  </si>
  <si>
    <t>150/10/10</t>
  </si>
  <si>
    <t>Рыба,запеченная с картофелем</t>
  </si>
  <si>
    <t>картофель</t>
  </si>
  <si>
    <t>масса отв. Очищ.картофеля</t>
  </si>
  <si>
    <t>150/10/5</t>
  </si>
  <si>
    <t>Шафран с яблоками</t>
  </si>
  <si>
    <t>Сб.нац блюд 1996,акт20</t>
  </si>
  <si>
    <t>Суп  с крупой, картофелем с мясными фрикадельками</t>
  </si>
  <si>
    <t>№88 Дели 2016</t>
  </si>
  <si>
    <t>ТТК №4 Д</t>
  </si>
  <si>
    <t>№101 Дели 2016</t>
  </si>
  <si>
    <t>№73 Дели 2016</t>
  </si>
  <si>
    <t>№86 Дели 2016</t>
  </si>
  <si>
    <t>№100 Дели 2016</t>
  </si>
  <si>
    <t>№82 Дели 2016</t>
  </si>
  <si>
    <t>№63 Дели 2016</t>
  </si>
  <si>
    <t>ТТК №4Д</t>
  </si>
  <si>
    <t>№100 Дели2016</t>
  </si>
  <si>
    <t>ТТК №85Д</t>
  </si>
  <si>
    <t>ТТК№5Д</t>
  </si>
  <si>
    <t>Азу из отварной говядиной</t>
  </si>
  <si>
    <t>ТТК№53Д</t>
  </si>
  <si>
    <t>ТТК №30Д</t>
  </si>
  <si>
    <t xml:space="preserve">Рыбная "Неженка"  </t>
  </si>
  <si>
    <t>ТТК №29 Д</t>
  </si>
  <si>
    <t>№308 "Партнер"2010</t>
  </si>
  <si>
    <t>ТТК№139</t>
  </si>
  <si>
    <t>ТТК №1Д</t>
  </si>
  <si>
    <t>№322 Дели2016</t>
  </si>
  <si>
    <t>№230 Дели2016</t>
  </si>
  <si>
    <t>№21, Дели 2016</t>
  </si>
  <si>
    <t>№437 Дели2016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</si>
  <si>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</si>
  <si>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</si>
  <si>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</si>
  <si>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</si>
  <si>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№138 "Партнер"2014</t>
  </si>
  <si>
    <t>№284 "Партнер"2014</t>
  </si>
  <si>
    <t>№62"Партнер"2014</t>
  </si>
  <si>
    <t>№218 Дели 2016</t>
  </si>
  <si>
    <t>№64 "Партнер"2014</t>
  </si>
  <si>
    <t>№108"Партнер"2014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</si>
  <si>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</si>
  <si>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</si>
  <si>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</si>
  <si>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</si>
  <si>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</si>
  <si>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</si>
  <si>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</si>
  <si>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>№365сб 2004</t>
  </si>
  <si>
    <t>160/8,3</t>
  </si>
  <si>
    <t xml:space="preserve">Котлеты рубленые из  говядины </t>
  </si>
  <si>
    <t xml:space="preserve">Салат из свеклы </t>
  </si>
  <si>
    <t>№31, справ.М2003</t>
  </si>
  <si>
    <t>Свекла отварная</t>
  </si>
  <si>
    <t>стр 564 сб1996</t>
  </si>
  <si>
    <t>Салат из капусты с яблоками</t>
  </si>
  <si>
    <t>№19 Пермь2001</t>
  </si>
  <si>
    <t>№41Дели2016</t>
  </si>
  <si>
    <t>№34, Дели2016</t>
  </si>
  <si>
    <t>№299 Дели2016</t>
  </si>
  <si>
    <t>160/30</t>
  </si>
  <si>
    <t>№116 "Партнер"г.Уфа 2014</t>
  </si>
  <si>
    <t>№116сб2014"Партнер"г.Уфа</t>
  </si>
  <si>
    <t>№417Дели2016</t>
  </si>
  <si>
    <t>№394Дели2016</t>
  </si>
  <si>
    <t>№ 390 Дели 2016</t>
  </si>
  <si>
    <t>№394, Дели 2016</t>
  </si>
  <si>
    <t>Щи  со свежей капустой, картофелем на м/б с сметаной</t>
  </si>
  <si>
    <t>Тефтели мясные</t>
  </si>
  <si>
    <t>№304 Дели 2016</t>
  </si>
  <si>
    <t>масса готового риса</t>
  </si>
  <si>
    <t>масса припущенного лука</t>
  </si>
  <si>
    <t>масса готовых тефтелей</t>
  </si>
  <si>
    <t>№372 Дели 2016</t>
  </si>
  <si>
    <t>(крекер)</t>
  </si>
  <si>
    <t>10.10.2019г</t>
  </si>
  <si>
    <t>Запеканка рыбная с рисом и овощами</t>
  </si>
  <si>
    <t>Омлет натуральный</t>
  </si>
  <si>
    <t>масса омлетной смеси</t>
  </si>
  <si>
    <t>№229 Дели2016</t>
  </si>
  <si>
    <t>Рагу овощное с  отварным мясом</t>
  </si>
  <si>
    <t>Капуста тушеная</t>
  </si>
  <si>
    <t>№143 Дели2016</t>
  </si>
  <si>
    <t>№ 322 Сб Самара 2013г</t>
  </si>
  <si>
    <t>Запеканка из творога с крошкой</t>
  </si>
  <si>
    <t>Борщ  со свежей капустой, картофелем на м/б, со сметаной</t>
  </si>
  <si>
    <t>Суп из овощей с мясными фрикадельками, со сметаной</t>
  </si>
  <si>
    <t>Суп-лапша домашняя с курицей</t>
  </si>
  <si>
    <t>Икра кабачковая порционно</t>
  </si>
  <si>
    <t>икра кабачковая</t>
  </si>
  <si>
    <t>Сб 1996, стр617</t>
  </si>
  <si>
    <t>Суп-лапша домашняя с  курицей</t>
  </si>
  <si>
    <t>150/10</t>
  </si>
  <si>
    <t>60/10</t>
  </si>
  <si>
    <t>50/10</t>
  </si>
  <si>
    <t>Ватрушка с повидлом</t>
  </si>
  <si>
    <t>№441 Дели 2016</t>
  </si>
  <si>
    <t>140/3</t>
  </si>
  <si>
    <t>130/2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</si>
  <si>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</si>
  <si>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</si>
  <si>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</si>
  <si>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</si>
  <si>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</si>
  <si>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масса стертой капусты</t>
  </si>
  <si>
    <t>№7 Партнер 2014</t>
  </si>
  <si>
    <t xml:space="preserve">Щи  со свежей капустой, картофелем на м/б, со сметаной </t>
  </si>
  <si>
    <t/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</si>
  <si>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</si>
  <si>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</si>
  <si>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</si>
  <si>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</si>
  <si>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</si>
  <si>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картофель рассчитан по закладке продуктов с1.01(35% отходы) морковь, свекла рассчитаны с 1.01 (25% отходы)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</si>
  <si>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</si>
  <si>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</si>
  <si>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</si>
  <si>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</si>
  <si>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</si>
  <si>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Пудинг из творога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</si>
  <si>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</si>
  <si>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</si>
  <si>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</si>
  <si>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</si>
  <si>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замена с/ф</t>
  </si>
  <si>
    <t>с 7-12 часовым пребыванием от 3 до 7 лет</t>
  </si>
  <si>
    <t>с 7-12 часовым пребыванием от 1 до 3 лет</t>
  </si>
  <si>
    <t xml:space="preserve">     от 3 до 7 лет </t>
  </si>
  <si>
    <t>Р.Р.Абдрахманова</t>
  </si>
  <si>
    <t xml:space="preserve"> 10-дневное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</si>
</sst>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theme="1"/>
      <name val="Arial Cyr"/>
      <charset val="204"/>
    </font>
    <font>
      <b/>
      <sz val="11"/>
      <name val="Arial Cyr"/>
      <charset val="204"/>
    </font>
    <font>
      <b/>
      <sz val="10"/>
      <color theme="1"/>
      <name val="Arial Cyr"/>
      <charset val="204"/>
    </font>
    <font>
      <b/>
      <sz val="10"/>
      <color indexed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rgb="FFFF0000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0"/>
      <color rgb="FFFF0000"/>
      <name val="Arial Cyr"/>
      <charset val="204"/>
    </font>
    <font>
      <sz val="11"/>
      <name val="Calibri"/>
      <family val="2"/>
      <scheme val="minor"/>
    </font>
    <font>
      <b/>
      <sz val="10"/>
      <color theme="8" tint="-0.499984740745262"/>
      <name val="Arial Cyr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8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6" fillId="2" borderId="0" xfId="0" applyFont="1" applyFill="1" applyBorder="1"/>
    <xf numFmtId="0" fontId="7" fillId="3" borderId="0" xfId="0" applyFont="1" applyFill="1" applyBorder="1"/>
    <xf numFmtId="2" fontId="6" fillId="0" borderId="0" xfId="0" applyNumberFormat="1" applyFont="1" applyBorder="1"/>
    <xf numFmtId="0" fontId="8" fillId="0" borderId="0" xfId="0" applyFont="1"/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3" fillId="3" borderId="0" xfId="0" applyNumberFormat="1" applyFont="1" applyFill="1"/>
    <xf numFmtId="9" fontId="0" fillId="0" borderId="0" xfId="0" applyNumberFormat="1"/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1" fontId="9" fillId="3" borderId="9" xfId="0" applyNumberFormat="1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164" fontId="9" fillId="3" borderId="9" xfId="0" applyNumberFormat="1" applyFont="1" applyFill="1" applyBorder="1" applyAlignment="1">
      <alignment horizontal="center"/>
    </xf>
    <xf numFmtId="0" fontId="1" fillId="0" borderId="18" xfId="0" applyFont="1" applyFill="1" applyBorder="1"/>
    <xf numFmtId="2" fontId="1" fillId="0" borderId="9" xfId="0" applyNumberFormat="1" applyFont="1" applyFill="1" applyBorder="1" applyAlignment="1">
      <alignment horizontal="center"/>
    </xf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2" fontId="1" fillId="8" borderId="9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0" borderId="9" xfId="0" applyFont="1" applyBorder="1"/>
    <xf numFmtId="2" fontId="10" fillId="0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3" xfId="0" applyFont="1" applyBorder="1"/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65" fontId="5" fillId="0" borderId="23" xfId="0" applyNumberFormat="1" applyFont="1" applyBorder="1" applyAlignment="1">
      <alignment horizontal="center"/>
    </xf>
    <xf numFmtId="0" fontId="9" fillId="3" borderId="1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3" fillId="3" borderId="0" xfId="0" applyFont="1" applyFill="1"/>
    <xf numFmtId="1" fontId="9" fillId="3" borderId="13" xfId="0" applyNumberFormat="1" applyFont="1" applyFill="1" applyBorder="1" applyAlignment="1">
      <alignment horizontal="center"/>
    </xf>
    <xf numFmtId="1" fontId="9" fillId="3" borderId="11" xfId="0" applyNumberFormat="1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1" fontId="9" fillId="3" borderId="14" xfId="0" applyNumberFormat="1" applyFont="1" applyFill="1" applyBorder="1" applyAlignment="1">
      <alignment horizontal="center"/>
    </xf>
    <xf numFmtId="164" fontId="9" fillId="3" borderId="11" xfId="0" applyNumberFormat="1" applyFont="1" applyFill="1" applyBorder="1" applyAlignment="1">
      <alignment horizontal="center"/>
    </xf>
    <xf numFmtId="1" fontId="9" fillId="3" borderId="17" xfId="0" applyNumberFormat="1" applyFont="1" applyFill="1" applyBorder="1" applyAlignment="1">
      <alignment horizontal="center"/>
    </xf>
    <xf numFmtId="1" fontId="9" fillId="3" borderId="26" xfId="0" applyNumberFormat="1" applyFont="1" applyFill="1" applyBorder="1" applyAlignment="1">
      <alignment horizontal="center"/>
    </xf>
    <xf numFmtId="1" fontId="9" fillId="3" borderId="27" xfId="0" applyNumberFormat="1" applyFont="1" applyFill="1" applyBorder="1" applyAlignment="1">
      <alignment horizontal="center"/>
    </xf>
    <xf numFmtId="1" fontId="9" fillId="3" borderId="25" xfId="0" applyNumberFormat="1" applyFont="1" applyFill="1" applyBorder="1" applyAlignment="1">
      <alignment horizontal="center"/>
    </xf>
    <xf numFmtId="1" fontId="9" fillId="3" borderId="23" xfId="0" applyNumberFormat="1" applyFont="1" applyFill="1" applyBorder="1" applyAlignment="1">
      <alignment horizontal="center"/>
    </xf>
    <xf numFmtId="1" fontId="9" fillId="3" borderId="28" xfId="0" applyNumberFormat="1" applyFont="1" applyFill="1" applyBorder="1" applyAlignment="1">
      <alignment horizontal="center"/>
    </xf>
    <xf numFmtId="164" fontId="9" fillId="3" borderId="17" xfId="0" applyNumberFormat="1" applyFont="1" applyFill="1" applyBorder="1" applyAlignment="1">
      <alignment horizontal="center"/>
    </xf>
    <xf numFmtId="2" fontId="2" fillId="9" borderId="18" xfId="0" applyNumberFormat="1" applyFont="1" applyFill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3" fillId="7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wrapText="1"/>
    </xf>
    <xf numFmtId="2" fontId="13" fillId="0" borderId="0" xfId="0" applyNumberFormat="1" applyFont="1" applyFill="1" applyBorder="1" applyAlignment="1">
      <alignment horizontal="center" wrapText="1"/>
    </xf>
    <xf numFmtId="0" fontId="13" fillId="0" borderId="12" xfId="0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center" wrapText="1"/>
    </xf>
    <xf numFmtId="1" fontId="9" fillId="3" borderId="30" xfId="0" applyNumberFormat="1" applyFont="1" applyFill="1" applyBorder="1" applyAlignment="1">
      <alignment horizontal="center"/>
    </xf>
    <xf numFmtId="0" fontId="0" fillId="2" borderId="0" xfId="0" applyFill="1"/>
    <xf numFmtId="0" fontId="13" fillId="0" borderId="0" xfId="0" applyFont="1" applyFill="1" applyBorder="1" applyAlignment="1">
      <alignment wrapText="1"/>
    </xf>
    <xf numFmtId="2" fontId="13" fillId="0" borderId="6" xfId="0" applyNumberFormat="1" applyFont="1" applyFill="1" applyBorder="1" applyAlignment="1">
      <alignment horizontal="center" wrapText="1"/>
    </xf>
    <xf numFmtId="0" fontId="13" fillId="0" borderId="0" xfId="0" applyFont="1" applyFill="1" applyBorder="1"/>
    <xf numFmtId="0" fontId="13" fillId="0" borderId="0" xfId="0" applyFont="1" applyFill="1" applyAlignment="1"/>
    <xf numFmtId="2" fontId="13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>
      <alignment horizontal="center"/>
    </xf>
    <xf numFmtId="2" fontId="13" fillId="0" borderId="0" xfId="0" applyNumberFormat="1" applyFont="1" applyFill="1" applyAlignment="1"/>
    <xf numFmtId="0" fontId="13" fillId="0" borderId="0" xfId="0" applyFont="1" applyFill="1" applyAlignment="1">
      <alignment wrapText="1"/>
    </xf>
    <xf numFmtId="0" fontId="13" fillId="0" borderId="0" xfId="0" applyNumberFormat="1" applyFont="1" applyFill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9" xfId="0" applyNumberFormat="1" applyFont="1" applyFill="1" applyBorder="1" applyAlignment="1">
      <alignment horizontal="center" wrapText="1"/>
    </xf>
    <xf numFmtId="2" fontId="13" fillId="0" borderId="9" xfId="0" applyNumberFormat="1" applyFont="1" applyFill="1" applyBorder="1" applyAlignment="1">
      <alignment horizontal="center" wrapText="1"/>
    </xf>
    <xf numFmtId="2" fontId="13" fillId="0" borderId="10" xfId="0" applyNumberFormat="1" applyFont="1" applyFill="1" applyBorder="1" applyAlignment="1">
      <alignment horizontal="center" wrapText="1"/>
    </xf>
    <xf numFmtId="0" fontId="13" fillId="0" borderId="10" xfId="0" applyFont="1" applyFill="1" applyBorder="1"/>
    <xf numFmtId="0" fontId="13" fillId="0" borderId="9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center"/>
    </xf>
    <xf numFmtId="0" fontId="13" fillId="0" borderId="9" xfId="0" applyNumberFormat="1" applyFont="1" applyFill="1" applyBorder="1" applyAlignment="1">
      <alignment horizontal="center" vertical="center" wrapText="1"/>
    </xf>
    <xf numFmtId="2" fontId="13" fillId="0" borderId="9" xfId="0" applyNumberFormat="1" applyFont="1" applyFill="1" applyBorder="1" applyAlignment="1">
      <alignment horizontal="center" vertical="center" wrapText="1"/>
    </xf>
    <xf numFmtId="2" fontId="13" fillId="0" borderId="9" xfId="0" applyNumberFormat="1" applyFont="1" applyFill="1" applyBorder="1" applyAlignment="1">
      <alignment horizontal="center"/>
    </xf>
    <xf numFmtId="0" fontId="13" fillId="0" borderId="8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2" fontId="13" fillId="0" borderId="3" xfId="0" applyNumberFormat="1" applyFont="1" applyFill="1" applyBorder="1" applyAlignment="1">
      <alignment horizontal="center" wrapText="1"/>
    </xf>
    <xf numFmtId="0" fontId="13" fillId="0" borderId="10" xfId="0" applyNumberFormat="1" applyFont="1" applyFill="1" applyBorder="1" applyAlignment="1">
      <alignment horizontal="center" wrapText="1"/>
    </xf>
    <xf numFmtId="2" fontId="13" fillId="0" borderId="12" xfId="0" applyNumberFormat="1" applyFont="1" applyFill="1" applyBorder="1" applyAlignment="1">
      <alignment horizontal="center" wrapText="1"/>
    </xf>
    <xf numFmtId="0" fontId="13" fillId="0" borderId="12" xfId="0" applyFont="1" applyFill="1" applyBorder="1"/>
    <xf numFmtId="0" fontId="13" fillId="0" borderId="0" xfId="0" applyFont="1" applyFill="1"/>
    <xf numFmtId="0" fontId="13" fillId="0" borderId="2" xfId="0" applyFont="1" applyFill="1" applyBorder="1"/>
    <xf numFmtId="0" fontId="13" fillId="0" borderId="7" xfId="0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0" fontId="13" fillId="0" borderId="13" xfId="0" applyNumberFormat="1" applyFont="1" applyFill="1" applyBorder="1" applyAlignment="1">
      <alignment horizontal="center" wrapText="1"/>
    </xf>
    <xf numFmtId="2" fontId="13" fillId="0" borderId="7" xfId="0" applyNumberFormat="1" applyFont="1" applyFill="1" applyBorder="1" applyAlignment="1">
      <alignment horizontal="center" wrapText="1"/>
    </xf>
    <xf numFmtId="2" fontId="13" fillId="0" borderId="17" xfId="0" applyNumberFormat="1" applyFont="1" applyFill="1" applyBorder="1" applyAlignment="1">
      <alignment horizontal="center" wrapText="1"/>
    </xf>
    <xf numFmtId="0" fontId="0" fillId="0" borderId="0" xfId="0" applyFill="1"/>
    <xf numFmtId="2" fontId="13" fillId="0" borderId="0" xfId="0" applyNumberFormat="1" applyFont="1" applyFill="1" applyAlignment="1">
      <alignment wrapText="1"/>
    </xf>
    <xf numFmtId="0" fontId="13" fillId="0" borderId="6" xfId="0" applyFont="1" applyFill="1" applyBorder="1" applyAlignment="1">
      <alignment wrapText="1"/>
    </xf>
    <xf numFmtId="0" fontId="13" fillId="0" borderId="0" xfId="0" applyFont="1" applyFill="1" applyBorder="1" applyAlignment="1"/>
    <xf numFmtId="0" fontId="13" fillId="0" borderId="9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13" fillId="0" borderId="9" xfId="0" applyFont="1" applyFill="1" applyBorder="1" applyAlignment="1">
      <alignment wrapText="1"/>
    </xf>
    <xf numFmtId="0" fontId="13" fillId="0" borderId="9" xfId="0" applyFont="1" applyFill="1" applyBorder="1" applyAlignment="1">
      <alignment horizontal="center"/>
    </xf>
    <xf numFmtId="2" fontId="13" fillId="0" borderId="13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Alignment="1">
      <alignment horizontal="center" wrapText="1"/>
    </xf>
    <xf numFmtId="2" fontId="13" fillId="0" borderId="14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0" fontId="15" fillId="0" borderId="0" xfId="0" applyFont="1"/>
    <xf numFmtId="0" fontId="0" fillId="0" borderId="0" xfId="0" applyFont="1" applyAlignment="1">
      <alignment wrapText="1"/>
    </xf>
    <xf numFmtId="164" fontId="16" fillId="6" borderId="9" xfId="0" applyNumberFormat="1" applyFont="1" applyFill="1" applyBorder="1" applyAlignment="1">
      <alignment horizontal="center"/>
    </xf>
    <xf numFmtId="2" fontId="16" fillId="4" borderId="9" xfId="0" applyNumberFormat="1" applyFont="1" applyFill="1" applyBorder="1" applyAlignment="1">
      <alignment horizontal="center"/>
    </xf>
    <xf numFmtId="0" fontId="13" fillId="0" borderId="0" xfId="0" applyNumberFormat="1" applyFont="1" applyFill="1" applyAlignment="1">
      <alignment horizontal="right"/>
    </xf>
    <xf numFmtId="1" fontId="13" fillId="0" borderId="0" xfId="0" applyNumberFormat="1" applyFont="1" applyFill="1" applyAlignment="1">
      <alignment wrapText="1"/>
    </xf>
    <xf numFmtId="1" fontId="13" fillId="0" borderId="0" xfId="0" applyNumberFormat="1" applyFont="1" applyFill="1" applyAlignment="1">
      <alignment horizontal="left" wrapText="1"/>
    </xf>
    <xf numFmtId="2" fontId="13" fillId="0" borderId="0" xfId="0" applyNumberFormat="1" applyFont="1" applyFill="1" applyBorder="1" applyAlignment="1">
      <alignment wrapText="1"/>
    </xf>
    <xf numFmtId="2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wrapText="1"/>
    </xf>
    <xf numFmtId="164" fontId="1" fillId="9" borderId="9" xfId="0" applyNumberFormat="1" applyFont="1" applyFill="1" applyBorder="1" applyAlignment="1">
      <alignment horizontal="center"/>
    </xf>
    <xf numFmtId="2" fontId="1" fillId="10" borderId="9" xfId="0" applyNumberFormat="1" applyFont="1" applyFill="1" applyBorder="1" applyAlignment="1">
      <alignment horizontal="center"/>
    </xf>
    <xf numFmtId="0" fontId="0" fillId="11" borderId="0" xfId="0" applyFill="1"/>
    <xf numFmtId="0" fontId="14" fillId="0" borderId="5" xfId="0" applyFont="1" applyFill="1" applyBorder="1" applyAlignment="1">
      <alignment wrapText="1"/>
    </xf>
    <xf numFmtId="0" fontId="14" fillId="0" borderId="6" xfId="0" applyFont="1" applyFill="1" applyBorder="1" applyAlignment="1">
      <alignment horizontal="center" wrapText="1"/>
    </xf>
    <xf numFmtId="0" fontId="14" fillId="0" borderId="11" xfId="0" applyNumberFormat="1" applyFont="1" applyFill="1" applyBorder="1" applyAlignment="1">
      <alignment horizontal="center" wrapText="1"/>
    </xf>
    <xf numFmtId="0" fontId="14" fillId="0" borderId="6" xfId="0" applyNumberFormat="1" applyFont="1" applyFill="1" applyBorder="1" applyAlignment="1">
      <alignment horizontal="center" wrapText="1"/>
    </xf>
    <xf numFmtId="164" fontId="14" fillId="0" borderId="6" xfId="0" applyNumberFormat="1" applyFont="1" applyFill="1" applyBorder="1" applyAlignment="1">
      <alignment horizontal="center" wrapText="1"/>
    </xf>
    <xf numFmtId="164" fontId="14" fillId="0" borderId="0" xfId="0" applyNumberFormat="1" applyFont="1" applyFill="1" applyBorder="1" applyAlignment="1">
      <alignment horizontal="center" wrapText="1"/>
    </xf>
    <xf numFmtId="164" fontId="14" fillId="0" borderId="5" xfId="0" applyNumberFormat="1" applyFont="1" applyFill="1" applyBorder="1" applyAlignment="1">
      <alignment horizontal="center" wrapText="1"/>
    </xf>
    <xf numFmtId="2" fontId="1" fillId="11" borderId="9" xfId="0" applyNumberFormat="1" applyFont="1" applyFill="1" applyBorder="1" applyAlignment="1">
      <alignment horizontal="center"/>
    </xf>
    <xf numFmtId="164" fontId="1" fillId="12" borderId="9" xfId="0" applyNumberFormat="1" applyFont="1" applyFill="1" applyBorder="1" applyAlignment="1">
      <alignment horizontal="center"/>
    </xf>
    <xf numFmtId="0" fontId="0" fillId="13" borderId="0" xfId="0" applyFill="1"/>
    <xf numFmtId="0" fontId="15" fillId="11" borderId="0" xfId="0" applyFont="1" applyFill="1"/>
    <xf numFmtId="0" fontId="15" fillId="13" borderId="0" xfId="0" applyFont="1" applyFill="1"/>
    <xf numFmtId="0" fontId="17" fillId="0" borderId="0" xfId="0" applyFont="1"/>
    <xf numFmtId="0" fontId="14" fillId="0" borderId="1" xfId="0" applyFont="1" applyFill="1" applyBorder="1" applyAlignment="1">
      <alignment wrapText="1"/>
    </xf>
    <xf numFmtId="0" fontId="14" fillId="0" borderId="2" xfId="0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center" wrapText="1"/>
    </xf>
    <xf numFmtId="0" fontId="14" fillId="0" borderId="3" xfId="0" applyNumberFormat="1" applyFont="1" applyFill="1" applyBorder="1" applyAlignment="1">
      <alignment horizontal="center" wrapText="1"/>
    </xf>
    <xf numFmtId="164" fontId="1" fillId="10" borderId="9" xfId="0" applyNumberFormat="1" applyFont="1" applyFill="1" applyBorder="1" applyAlignment="1">
      <alignment horizontal="center"/>
    </xf>
    <xf numFmtId="1" fontId="18" fillId="10" borderId="17" xfId="0" applyNumberFormat="1" applyFont="1" applyFill="1" applyBorder="1" applyAlignment="1">
      <alignment horizontal="center"/>
    </xf>
    <xf numFmtId="1" fontId="16" fillId="2" borderId="9" xfId="0" applyNumberFormat="1" applyFont="1" applyFill="1" applyBorder="1" applyAlignment="1">
      <alignment horizontal="center"/>
    </xf>
    <xf numFmtId="1" fontId="16" fillId="2" borderId="11" xfId="0" applyNumberFormat="1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164" fontId="16" fillId="11" borderId="11" xfId="0" applyNumberFormat="1" applyFont="1" applyFill="1" applyBorder="1" applyAlignment="1">
      <alignment horizontal="center"/>
    </xf>
    <xf numFmtId="164" fontId="16" fillId="2" borderId="17" xfId="0" applyNumberFormat="1" applyFont="1" applyFill="1" applyBorder="1" applyAlignment="1">
      <alignment horizontal="center"/>
    </xf>
    <xf numFmtId="1" fontId="16" fillId="2" borderId="17" xfId="0" applyNumberFormat="1" applyFont="1" applyFill="1" applyBorder="1" applyAlignment="1">
      <alignment horizontal="center"/>
    </xf>
    <xf numFmtId="164" fontId="16" fillId="2" borderId="9" xfId="0" applyNumberFormat="1" applyFont="1" applyFill="1" applyBorder="1" applyAlignment="1">
      <alignment horizontal="center"/>
    </xf>
    <xf numFmtId="164" fontId="16" fillId="2" borderId="29" xfId="0" applyNumberFormat="1" applyFont="1" applyFill="1" applyBorder="1" applyAlignment="1">
      <alignment horizontal="center"/>
    </xf>
    <xf numFmtId="0" fontId="0" fillId="3" borderId="0" xfId="0" applyFill="1"/>
    <xf numFmtId="0" fontId="17" fillId="3" borderId="0" xfId="0" applyFont="1" applyFill="1"/>
    <xf numFmtId="2" fontId="1" fillId="0" borderId="18" xfId="0" applyNumberFormat="1" applyFont="1" applyFill="1" applyBorder="1" applyAlignment="1">
      <alignment horizontal="center"/>
    </xf>
    <xf numFmtId="2" fontId="1" fillId="14" borderId="18" xfId="0" applyNumberFormat="1" applyFont="1" applyFill="1" applyBorder="1" applyAlignment="1">
      <alignment horizontal="center"/>
    </xf>
    <xf numFmtId="1" fontId="16" fillId="10" borderId="13" xfId="0" applyNumberFormat="1" applyFont="1" applyFill="1" applyBorder="1" applyAlignment="1">
      <alignment horizontal="center"/>
    </xf>
    <xf numFmtId="1" fontId="16" fillId="3" borderId="17" xfId="0" applyNumberFormat="1" applyFont="1" applyFill="1" applyBorder="1" applyAlignment="1">
      <alignment horizontal="center"/>
    </xf>
    <xf numFmtId="1" fontId="16" fillId="3" borderId="25" xfId="0" applyNumberFormat="1" applyFont="1" applyFill="1" applyBorder="1" applyAlignment="1">
      <alignment horizontal="center"/>
    </xf>
    <xf numFmtId="1" fontId="16" fillId="0" borderId="17" xfId="0" applyNumberFormat="1" applyFont="1" applyFill="1" applyBorder="1" applyAlignment="1">
      <alignment horizontal="center"/>
    </xf>
    <xf numFmtId="0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7" fillId="0" borderId="0" xfId="0" applyFont="1" applyFill="1"/>
    <xf numFmtId="164" fontId="16" fillId="3" borderId="17" xfId="0" applyNumberFormat="1" applyFont="1" applyFill="1" applyBorder="1" applyAlignment="1">
      <alignment horizontal="center"/>
    </xf>
    <xf numFmtId="164" fontId="16" fillId="3" borderId="9" xfId="0" applyNumberFormat="1" applyFont="1" applyFill="1" applyBorder="1" applyAlignment="1">
      <alignment horizontal="center"/>
    </xf>
    <xf numFmtId="2" fontId="1" fillId="10" borderId="18" xfId="0" applyNumberFormat="1" applyFont="1" applyFill="1" applyBorder="1" applyAlignment="1">
      <alignment horizontal="center"/>
    </xf>
    <xf numFmtId="2" fontId="16" fillId="15" borderId="9" xfId="0" applyNumberFormat="1" applyFont="1" applyFill="1" applyBorder="1" applyAlignment="1">
      <alignment horizontal="center"/>
    </xf>
    <xf numFmtId="2" fontId="16" fillId="10" borderId="18" xfId="0" applyNumberFormat="1" applyFont="1" applyFill="1" applyBorder="1" applyAlignment="1">
      <alignment horizontal="center"/>
    </xf>
    <xf numFmtId="1" fontId="16" fillId="10" borderId="9" xfId="0" applyNumberFormat="1" applyFont="1" applyFill="1" applyBorder="1" applyAlignment="1">
      <alignment horizontal="center"/>
    </xf>
    <xf numFmtId="0" fontId="0" fillId="16" borderId="0" xfId="0" applyFill="1"/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0" fontId="13" fillId="0" borderId="0" xfId="0" applyNumberFormat="1" applyFont="1" applyFill="1" applyAlignment="1"/>
    <xf numFmtId="2" fontId="13" fillId="0" borderId="3" xfId="0" applyNumberFormat="1" applyFont="1" applyFill="1" applyBorder="1" applyAlignment="1">
      <alignment horizontal="left" wrapText="1"/>
    </xf>
    <xf numFmtId="2" fontId="13" fillId="0" borderId="5" xfId="0" applyNumberFormat="1" applyFont="1" applyFill="1" applyBorder="1" applyAlignment="1">
      <alignment horizontal="center" vertical="top" wrapText="1"/>
    </xf>
    <xf numFmtId="2" fontId="13" fillId="0" borderId="7" xfId="0" applyNumberFormat="1" applyFont="1" applyFill="1" applyBorder="1" applyAlignment="1">
      <alignment horizontal="center" vertical="top" wrapText="1"/>
    </xf>
    <xf numFmtId="2" fontId="13" fillId="0" borderId="8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2" fontId="13" fillId="0" borderId="11" xfId="0" applyNumberFormat="1" applyFont="1" applyFill="1" applyBorder="1" applyAlignment="1">
      <alignment wrapText="1"/>
    </xf>
    <xf numFmtId="2" fontId="13" fillId="0" borderId="5" xfId="0" applyNumberFormat="1" applyFont="1" applyFill="1" applyBorder="1" applyAlignment="1">
      <alignment wrapText="1"/>
    </xf>
    <xf numFmtId="0" fontId="13" fillId="0" borderId="3" xfId="0" applyNumberFormat="1" applyFont="1" applyFill="1" applyBorder="1" applyAlignment="1">
      <alignment horizontal="center" wrapText="1"/>
    </xf>
    <xf numFmtId="0" fontId="13" fillId="0" borderId="29" xfId="0" applyFont="1" applyFill="1" applyBorder="1" applyAlignment="1">
      <alignment wrapText="1"/>
    </xf>
    <xf numFmtId="0" fontId="13" fillId="0" borderId="13" xfId="0" applyFont="1" applyFill="1" applyBorder="1" applyAlignment="1">
      <alignment wrapText="1"/>
    </xf>
    <xf numFmtId="49" fontId="13" fillId="0" borderId="6" xfId="0" applyNumberFormat="1" applyFont="1" applyFill="1" applyBorder="1" applyAlignment="1">
      <alignment horizontal="center" wrapText="1"/>
    </xf>
    <xf numFmtId="164" fontId="13" fillId="0" borderId="0" xfId="0" applyNumberFormat="1" applyFont="1" applyFill="1" applyBorder="1" applyAlignment="1">
      <alignment horizontal="center" wrapText="1"/>
    </xf>
    <xf numFmtId="0" fontId="13" fillId="0" borderId="5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right" wrapText="1"/>
    </xf>
    <xf numFmtId="2" fontId="13" fillId="0" borderId="0" xfId="0" applyNumberFormat="1" applyFont="1" applyFill="1" applyBorder="1" applyAlignment="1">
      <alignment horizontal="right" wrapText="1"/>
    </xf>
    <xf numFmtId="2" fontId="13" fillId="0" borderId="2" xfId="0" applyNumberFormat="1" applyFont="1" applyFill="1" applyBorder="1" applyAlignment="1">
      <alignment wrapText="1"/>
    </xf>
    <xf numFmtId="2" fontId="13" fillId="0" borderId="8" xfId="0" applyNumberFormat="1" applyFont="1" applyFill="1" applyBorder="1" applyAlignment="1">
      <alignment wrapText="1"/>
    </xf>
    <xf numFmtId="2" fontId="13" fillId="0" borderId="3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0" fontId="13" fillId="0" borderId="5" xfId="0" applyFont="1" applyFill="1" applyBorder="1"/>
    <xf numFmtId="49" fontId="13" fillId="0" borderId="6" xfId="0" applyNumberFormat="1" applyFont="1" applyFill="1" applyBorder="1" applyAlignment="1">
      <alignment horizontal="center"/>
    </xf>
    <xf numFmtId="0" fontId="13" fillId="0" borderId="6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2" fontId="13" fillId="0" borderId="6" xfId="0" applyNumberFormat="1" applyFont="1" applyFill="1" applyBorder="1"/>
    <xf numFmtId="2" fontId="13" fillId="0" borderId="0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horizontal="center" wrapText="1"/>
    </xf>
    <xf numFmtId="164" fontId="13" fillId="0" borderId="0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horizontal="right" wrapText="1"/>
    </xf>
    <xf numFmtId="0" fontId="13" fillId="0" borderId="1" xfId="0" applyNumberFormat="1" applyFont="1" applyFill="1" applyBorder="1" applyAlignment="1">
      <alignment horizontal="center" wrapText="1"/>
    </xf>
    <xf numFmtId="0" fontId="13" fillId="0" borderId="11" xfId="0" applyFont="1" applyFill="1" applyBorder="1" applyAlignment="1">
      <alignment wrapText="1"/>
    </xf>
    <xf numFmtId="164" fontId="13" fillId="0" borderId="5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left" wrapText="1"/>
    </xf>
    <xf numFmtId="0" fontId="13" fillId="0" borderId="6" xfId="0" applyFont="1" applyFill="1" applyBorder="1"/>
    <xf numFmtId="0" fontId="13" fillId="0" borderId="1" xfId="0" applyFont="1" applyFill="1" applyBorder="1"/>
    <xf numFmtId="49" fontId="13" fillId="0" borderId="3" xfId="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2" fontId="13" fillId="0" borderId="3" xfId="0" applyNumberFormat="1" applyFont="1" applyFill="1" applyBorder="1"/>
    <xf numFmtId="0" fontId="13" fillId="0" borderId="11" xfId="0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17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horizontal="center" wrapText="1"/>
    </xf>
    <xf numFmtId="0" fontId="13" fillId="0" borderId="15" xfId="0" applyFont="1" applyFill="1" applyBorder="1" applyAlignment="1">
      <alignment wrapText="1"/>
    </xf>
    <xf numFmtId="1" fontId="13" fillId="0" borderId="5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0" fontId="14" fillId="0" borderId="5" xfId="0" applyFont="1" applyFill="1" applyBorder="1"/>
    <xf numFmtId="0" fontId="14" fillId="0" borderId="0" xfId="0" applyFont="1" applyFill="1" applyBorder="1"/>
    <xf numFmtId="49" fontId="14" fillId="0" borderId="6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0" fontId="14" fillId="0" borderId="6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2" fontId="14" fillId="0" borderId="6" xfId="0" applyNumberFormat="1" applyFont="1" applyFill="1" applyBorder="1" applyAlignment="1">
      <alignment horizontal="center"/>
    </xf>
    <xf numFmtId="1" fontId="14" fillId="0" borderId="6" xfId="0" applyNumberFormat="1" applyFont="1" applyFill="1" applyBorder="1" applyAlignment="1">
      <alignment horizontal="center"/>
    </xf>
    <xf numFmtId="2" fontId="14" fillId="0" borderId="6" xfId="0" applyNumberFormat="1" applyFont="1" applyFill="1" applyBorder="1"/>
    <xf numFmtId="0" fontId="14" fillId="0" borderId="0" xfId="0" applyFont="1" applyFill="1" applyAlignment="1"/>
    <xf numFmtId="2" fontId="14" fillId="0" borderId="0" xfId="0" applyNumberFormat="1" applyFont="1" applyFill="1" applyAlignment="1">
      <alignment horizontal="center"/>
    </xf>
    <xf numFmtId="2" fontId="14" fillId="0" borderId="0" xfId="0" applyNumberFormat="1" applyFont="1" applyFill="1" applyAlignment="1"/>
    <xf numFmtId="0" fontId="14" fillId="0" borderId="0" xfId="0" applyFont="1" applyFill="1" applyAlignment="1">
      <alignment wrapText="1"/>
    </xf>
    <xf numFmtId="0" fontId="14" fillId="0" borderId="0" xfId="0" applyNumberFormat="1" applyFont="1" applyFill="1" applyAlignment="1">
      <alignment horizontal="center"/>
    </xf>
    <xf numFmtId="0" fontId="14" fillId="0" borderId="0" xfId="0" applyNumberFormat="1" applyFont="1" applyFill="1" applyAlignment="1"/>
    <xf numFmtId="0" fontId="14" fillId="0" borderId="0" xfId="0" applyNumberFormat="1" applyFont="1" applyFill="1" applyAlignment="1">
      <alignment wrapText="1"/>
    </xf>
    <xf numFmtId="2" fontId="14" fillId="0" borderId="0" xfId="0" applyNumberFormat="1" applyFont="1" applyFill="1" applyAlignment="1">
      <alignment wrapText="1"/>
    </xf>
    <xf numFmtId="2" fontId="14" fillId="0" borderId="1" xfId="0" applyNumberFormat="1" applyFont="1" applyFill="1" applyBorder="1" applyAlignment="1">
      <alignment horizontal="center" wrapText="1"/>
    </xf>
    <xf numFmtId="2" fontId="14" fillId="0" borderId="3" xfId="0" applyNumberFormat="1" applyFont="1" applyFill="1" applyBorder="1" applyAlignment="1">
      <alignment horizontal="center" wrapText="1"/>
    </xf>
    <xf numFmtId="2" fontId="14" fillId="0" borderId="3" xfId="0" applyNumberFormat="1" applyFont="1" applyFill="1" applyBorder="1" applyAlignment="1">
      <alignment horizontal="left" wrapText="1"/>
    </xf>
    <xf numFmtId="0" fontId="14" fillId="0" borderId="3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horizontal="center" vertical="top" wrapText="1"/>
    </xf>
    <xf numFmtId="2" fontId="14" fillId="0" borderId="6" xfId="0" applyNumberFormat="1" applyFont="1" applyFill="1" applyBorder="1" applyAlignment="1">
      <alignment horizontal="center" vertical="top" wrapText="1"/>
    </xf>
    <xf numFmtId="2" fontId="14" fillId="0" borderId="7" xfId="0" applyNumberFormat="1" applyFont="1" applyFill="1" applyBorder="1" applyAlignment="1">
      <alignment horizontal="center" vertical="top" wrapText="1"/>
    </xf>
    <xf numFmtId="2" fontId="14" fillId="0" borderId="8" xfId="0" applyNumberFormat="1" applyFont="1" applyFill="1" applyBorder="1" applyAlignment="1">
      <alignment horizontal="center" vertical="top" wrapText="1"/>
    </xf>
    <xf numFmtId="2" fontId="14" fillId="0" borderId="0" xfId="0" applyNumberFormat="1" applyFont="1" applyFill="1" applyBorder="1" applyAlignment="1">
      <alignment horizontal="center" vertical="top" wrapText="1"/>
    </xf>
    <xf numFmtId="2" fontId="14" fillId="0" borderId="6" xfId="0" applyNumberFormat="1" applyFont="1" applyFill="1" applyBorder="1" applyAlignment="1">
      <alignment wrapText="1"/>
    </xf>
    <xf numFmtId="2" fontId="14" fillId="0" borderId="9" xfId="0" applyNumberFormat="1" applyFont="1" applyFill="1" applyBorder="1" applyAlignment="1">
      <alignment horizontal="center" wrapText="1"/>
    </xf>
    <xf numFmtId="2" fontId="14" fillId="0" borderId="10" xfId="0" applyNumberFormat="1" applyFont="1" applyFill="1" applyBorder="1" applyAlignment="1">
      <alignment horizontal="center" wrapText="1"/>
    </xf>
    <xf numFmtId="0" fontId="14" fillId="0" borderId="9" xfId="0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0" fontId="14" fillId="0" borderId="5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wrapText="1"/>
    </xf>
    <xf numFmtId="0" fontId="14" fillId="0" borderId="12" xfId="0" applyFont="1" applyFill="1" applyBorder="1" applyAlignment="1">
      <alignment wrapText="1"/>
    </xf>
    <xf numFmtId="0" fontId="14" fillId="0" borderId="9" xfId="0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2" fontId="14" fillId="0" borderId="9" xfId="0" applyNumberFormat="1" applyFont="1" applyFill="1" applyBorder="1" applyAlignment="1">
      <alignment wrapText="1"/>
    </xf>
    <xf numFmtId="2" fontId="14" fillId="0" borderId="2" xfId="0" applyNumberFormat="1" applyFont="1" applyFill="1" applyBorder="1" applyAlignment="1">
      <alignment horizontal="center" wrapText="1"/>
    </xf>
    <xf numFmtId="2" fontId="14" fillId="0" borderId="3" xfId="0" applyNumberFormat="1" applyFont="1" applyFill="1" applyBorder="1" applyAlignment="1">
      <alignment horizontal="right" wrapText="1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5" xfId="0" applyNumberFormat="1" applyFont="1" applyFill="1" applyBorder="1" applyAlignment="1">
      <alignment horizontal="center" wrapText="1"/>
    </xf>
    <xf numFmtId="0" fontId="14" fillId="0" borderId="6" xfId="0" applyNumberFormat="1" applyFont="1" applyFill="1" applyBorder="1" applyAlignment="1">
      <alignment wrapText="1"/>
    </xf>
    <xf numFmtId="0" fontId="14" fillId="0" borderId="0" xfId="0" applyNumberFormat="1" applyFont="1" applyFill="1" applyBorder="1" applyAlignment="1">
      <alignment wrapText="1"/>
    </xf>
    <xf numFmtId="0" fontId="14" fillId="0" borderId="5" xfId="0" applyNumberFormat="1" applyFont="1" applyFill="1" applyBorder="1" applyAlignment="1">
      <alignment wrapText="1"/>
    </xf>
    <xf numFmtId="0" fontId="14" fillId="0" borderId="29" xfId="0" applyFont="1" applyFill="1" applyBorder="1" applyAlignment="1">
      <alignment wrapText="1"/>
    </xf>
    <xf numFmtId="0" fontId="14" fillId="0" borderId="8" xfId="0" applyFont="1" applyFill="1" applyBorder="1" applyAlignment="1">
      <alignment wrapText="1"/>
    </xf>
    <xf numFmtId="0" fontId="14" fillId="0" borderId="13" xfId="0" applyNumberFormat="1" applyFont="1" applyFill="1" applyBorder="1" applyAlignment="1">
      <alignment horizontal="center" wrapText="1"/>
    </xf>
    <xf numFmtId="2" fontId="14" fillId="0" borderId="13" xfId="0" applyNumberFormat="1" applyFont="1" applyFill="1" applyBorder="1" applyAlignment="1">
      <alignment horizontal="center" wrapText="1"/>
    </xf>
    <xf numFmtId="0" fontId="14" fillId="0" borderId="13" xfId="0" applyFont="1" applyFill="1" applyBorder="1" applyAlignment="1">
      <alignment wrapText="1"/>
    </xf>
    <xf numFmtId="2" fontId="14" fillId="0" borderId="12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6" xfId="0" applyFont="1" applyFill="1" applyBorder="1"/>
    <xf numFmtId="49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wrapText="1"/>
    </xf>
    <xf numFmtId="0" fontId="14" fillId="0" borderId="7" xfId="0" applyFont="1" applyFill="1" applyBorder="1" applyAlignment="1">
      <alignment wrapText="1"/>
    </xf>
    <xf numFmtId="2" fontId="14" fillId="0" borderId="8" xfId="0" applyNumberFormat="1" applyFont="1" applyFill="1" applyBorder="1" applyAlignment="1">
      <alignment horizontal="center" wrapText="1"/>
    </xf>
    <xf numFmtId="2" fontId="14" fillId="0" borderId="7" xfId="0" applyNumberFormat="1" applyFont="1" applyFill="1" applyBorder="1" applyAlignment="1">
      <alignment horizontal="center" wrapText="1"/>
    </xf>
    <xf numFmtId="2" fontId="14" fillId="0" borderId="13" xfId="0" applyNumberFormat="1" applyFont="1" applyFill="1" applyBorder="1" applyAlignment="1">
      <alignment wrapText="1"/>
    </xf>
    <xf numFmtId="0" fontId="14" fillId="0" borderId="13" xfId="0" applyFont="1" applyFill="1" applyBorder="1"/>
    <xf numFmtId="0" fontId="14" fillId="0" borderId="10" xfId="0" applyFont="1" applyFill="1" applyBorder="1"/>
    <xf numFmtId="0" fontId="14" fillId="0" borderId="12" xfId="0" applyFont="1" applyFill="1" applyBorder="1"/>
    <xf numFmtId="0" fontId="14" fillId="0" borderId="9" xfId="0" applyNumberFormat="1" applyFont="1" applyFill="1" applyBorder="1" applyAlignment="1">
      <alignment horizontal="center"/>
    </xf>
    <xf numFmtId="0" fontId="14" fillId="0" borderId="10" xfId="0" applyNumberFormat="1" applyFont="1" applyFill="1" applyBorder="1" applyAlignment="1">
      <alignment horizontal="center"/>
    </xf>
    <xf numFmtId="2" fontId="14" fillId="0" borderId="10" xfId="0" applyNumberFormat="1" applyFont="1" applyFill="1" applyBorder="1" applyAlignment="1">
      <alignment horizontal="center"/>
    </xf>
    <xf numFmtId="0" fontId="14" fillId="0" borderId="9" xfId="0" applyNumberFormat="1" applyFont="1" applyFill="1" applyBorder="1" applyAlignment="1">
      <alignment horizontal="center" vertical="center" wrapText="1"/>
    </xf>
    <xf numFmtId="2" fontId="14" fillId="0" borderId="10" xfId="0" applyNumberFormat="1" applyFont="1" applyFill="1" applyBorder="1" applyAlignment="1">
      <alignment horizontal="right" wrapText="1"/>
    </xf>
    <xf numFmtId="2" fontId="14" fillId="0" borderId="9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right" wrapText="1"/>
    </xf>
    <xf numFmtId="2" fontId="14" fillId="0" borderId="0" xfId="0" applyNumberFormat="1" applyFont="1" applyFill="1" applyBorder="1" applyAlignment="1">
      <alignment horizontal="right" wrapText="1"/>
    </xf>
    <xf numFmtId="2" fontId="14" fillId="0" borderId="2" xfId="0" applyNumberFormat="1" applyFont="1" applyFill="1" applyBorder="1" applyAlignment="1">
      <alignment wrapText="1"/>
    </xf>
    <xf numFmtId="2" fontId="14" fillId="0" borderId="8" xfId="0" applyNumberFormat="1" applyFont="1" applyFill="1" applyBorder="1" applyAlignment="1">
      <alignment wrapText="1"/>
    </xf>
    <xf numFmtId="2" fontId="14" fillId="0" borderId="3" xfId="0" applyNumberFormat="1" applyFont="1" applyFill="1" applyBorder="1" applyAlignment="1">
      <alignment wrapText="1"/>
    </xf>
    <xf numFmtId="2" fontId="14" fillId="0" borderId="1" xfId="0" applyNumberFormat="1" applyFont="1" applyFill="1" applyBorder="1" applyAlignment="1">
      <alignment wrapText="1"/>
    </xf>
    <xf numFmtId="0" fontId="14" fillId="0" borderId="5" xfId="0" applyNumberFormat="1" applyFont="1" applyFill="1" applyBorder="1" applyAlignment="1">
      <alignment horizontal="center"/>
    </xf>
    <xf numFmtId="2" fontId="14" fillId="0" borderId="5" xfId="0" applyNumberFormat="1" applyFont="1" applyFill="1" applyBorder="1" applyAlignment="1">
      <alignment horizontal="center"/>
    </xf>
    <xf numFmtId="0" fontId="14" fillId="0" borderId="12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14" fillId="0" borderId="6" xfId="0" applyNumberFormat="1" applyFont="1" applyFill="1" applyBorder="1" applyAlignment="1">
      <alignment horizontal="center"/>
    </xf>
    <xf numFmtId="0" fontId="14" fillId="0" borderId="6" xfId="0" applyNumberFormat="1" applyFont="1" applyFill="1" applyBorder="1" applyAlignment="1">
      <alignment horizontal="right" wrapText="1"/>
    </xf>
    <xf numFmtId="0" fontId="14" fillId="0" borderId="15" xfId="0" applyFont="1" applyFill="1" applyBorder="1" applyAlignment="1">
      <alignment wrapText="1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16" xfId="0" applyNumberFormat="1" applyFont="1" applyFill="1" applyBorder="1" applyAlignment="1">
      <alignment horizontal="center" wrapText="1"/>
    </xf>
    <xf numFmtId="2" fontId="14" fillId="0" borderId="9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right" wrapText="1"/>
    </xf>
    <xf numFmtId="0" fontId="14" fillId="0" borderId="8" xfId="0" applyNumberFormat="1" applyFont="1" applyFill="1" applyBorder="1" applyAlignment="1">
      <alignment wrapText="1"/>
    </xf>
    <xf numFmtId="2" fontId="14" fillId="0" borderId="10" xfId="0" applyNumberFormat="1" applyFont="1" applyFill="1" applyBorder="1" applyAlignment="1">
      <alignment wrapText="1"/>
    </xf>
    <xf numFmtId="0" fontId="14" fillId="0" borderId="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10" xfId="0" applyNumberFormat="1" applyFont="1" applyFill="1" applyBorder="1" applyAlignment="1">
      <alignment horizontal="center" wrapText="1"/>
    </xf>
    <xf numFmtId="2" fontId="14" fillId="0" borderId="2" xfId="0" applyNumberFormat="1" applyFont="1" applyFill="1" applyBorder="1" applyAlignment="1">
      <alignment horizontal="right" wrapText="1"/>
    </xf>
    <xf numFmtId="2" fontId="14" fillId="0" borderId="6" xfId="0" applyNumberFormat="1" applyFont="1" applyFill="1" applyBorder="1" applyAlignment="1">
      <alignment horizontal="left" wrapText="1"/>
    </xf>
    <xf numFmtId="0" fontId="14" fillId="0" borderId="9" xfId="0" applyNumberFormat="1" applyFont="1" applyFill="1" applyBorder="1"/>
    <xf numFmtId="0" fontId="14" fillId="0" borderId="10" xfId="0" applyNumberFormat="1" applyFont="1" applyFill="1" applyBorder="1" applyAlignment="1">
      <alignment horizontal="right"/>
    </xf>
    <xf numFmtId="2" fontId="14" fillId="0" borderId="11" xfId="0" applyNumberFormat="1" applyFont="1" applyFill="1" applyBorder="1" applyAlignment="1">
      <alignment horizontal="center"/>
    </xf>
    <xf numFmtId="0" fontId="14" fillId="0" borderId="0" xfId="0" applyFont="1" applyFill="1"/>
    <xf numFmtId="0" fontId="14" fillId="0" borderId="1" xfId="0" applyFont="1" applyFill="1" applyBorder="1"/>
    <xf numFmtId="0" fontId="14" fillId="0" borderId="2" xfId="0" applyFont="1" applyFill="1" applyBorder="1"/>
    <xf numFmtId="49" fontId="14" fillId="0" borderId="3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0" fontId="14" fillId="0" borderId="3" xfId="0" applyNumberFormat="1" applyFont="1" applyFill="1" applyBorder="1" applyAlignment="1">
      <alignment horizontal="center"/>
    </xf>
    <xf numFmtId="2" fontId="14" fillId="0" borderId="3" xfId="0" applyNumberFormat="1" applyFont="1" applyFill="1" applyBorder="1" applyAlignment="1">
      <alignment horizontal="center"/>
    </xf>
    <xf numFmtId="2" fontId="14" fillId="0" borderId="3" xfId="0" applyNumberFormat="1" applyFont="1" applyFill="1" applyBorder="1"/>
    <xf numFmtId="0" fontId="14" fillId="0" borderId="11" xfId="0" applyFont="1" applyFill="1" applyBorder="1" applyAlignment="1">
      <alignment horizontal="center" wrapText="1"/>
    </xf>
    <xf numFmtId="2" fontId="14" fillId="0" borderId="17" xfId="0" applyNumberFormat="1" applyFont="1" applyFill="1" applyBorder="1" applyAlignment="1">
      <alignment wrapText="1"/>
    </xf>
    <xf numFmtId="2" fontId="14" fillId="0" borderId="17" xfId="0" applyNumberFormat="1" applyFont="1" applyFill="1" applyBorder="1" applyAlignment="1">
      <alignment horizontal="center" wrapText="1"/>
    </xf>
    <xf numFmtId="2" fontId="14" fillId="0" borderId="4" xfId="0" applyNumberFormat="1" applyFont="1" applyFill="1" applyBorder="1" applyAlignment="1">
      <alignment horizontal="center" wrapText="1"/>
    </xf>
    <xf numFmtId="0" fontId="14" fillId="0" borderId="17" xfId="0" applyFont="1" applyFill="1" applyBorder="1" applyAlignment="1">
      <alignment wrapText="1"/>
    </xf>
    <xf numFmtId="2" fontId="14" fillId="0" borderId="12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/>
    <xf numFmtId="2" fontId="14" fillId="0" borderId="0" xfId="0" applyNumberFormat="1" applyFont="1" applyFill="1" applyAlignment="1">
      <alignment horizontal="center"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right"/>
    </xf>
    <xf numFmtId="2" fontId="14" fillId="0" borderId="0" xfId="0" applyNumberFormat="1" applyFont="1" applyFill="1" applyAlignment="1">
      <alignment horizontal="right"/>
    </xf>
    <xf numFmtId="2" fontId="14" fillId="0" borderId="0" xfId="0" applyNumberFormat="1" applyFont="1" applyFill="1" applyAlignment="1">
      <alignment horizontal="right" wrapText="1"/>
    </xf>
    <xf numFmtId="0" fontId="14" fillId="0" borderId="5" xfId="0" applyFont="1" applyFill="1" applyBorder="1" applyAlignment="1"/>
    <xf numFmtId="49" fontId="14" fillId="0" borderId="5" xfId="0" applyNumberFormat="1" applyFont="1" applyFill="1" applyBorder="1" applyAlignment="1">
      <alignment horizontal="center" wrapText="1"/>
    </xf>
    <xf numFmtId="1" fontId="14" fillId="0" borderId="0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/>
    </xf>
    <xf numFmtId="2" fontId="14" fillId="0" borderId="2" xfId="0" applyNumberFormat="1" applyFont="1" applyFill="1" applyBorder="1" applyAlignment="1">
      <alignment horizontal="center"/>
    </xf>
    <xf numFmtId="49" fontId="14" fillId="0" borderId="2" xfId="0" applyNumberFormat="1" applyFont="1" applyFill="1" applyBorder="1" applyAlignment="1">
      <alignment horizontal="center"/>
    </xf>
    <xf numFmtId="1" fontId="14" fillId="0" borderId="2" xfId="0" applyNumberFormat="1" applyFont="1" applyFill="1" applyBorder="1" applyAlignment="1">
      <alignment horizontal="center"/>
    </xf>
    <xf numFmtId="0" fontId="14" fillId="0" borderId="6" xfId="0" applyNumberFormat="1" applyFont="1" applyFill="1" applyBorder="1"/>
    <xf numFmtId="0" fontId="14" fillId="0" borderId="0" xfId="0" applyNumberFormat="1" applyFont="1" applyFill="1" applyBorder="1"/>
    <xf numFmtId="2" fontId="14" fillId="0" borderId="16" xfId="0" applyNumberFormat="1" applyFont="1" applyFill="1" applyBorder="1" applyAlignment="1">
      <alignment horizontal="center" wrapText="1"/>
    </xf>
    <xf numFmtId="0" fontId="19" fillId="0" borderId="6" xfId="0" applyNumberFormat="1" applyFont="1" applyFill="1" applyBorder="1" applyAlignment="1">
      <alignment horizontal="center" wrapText="1"/>
    </xf>
    <xf numFmtId="49" fontId="14" fillId="0" borderId="11" xfId="0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right" wrapText="1"/>
    </xf>
    <xf numFmtId="49" fontId="13" fillId="0" borderId="3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wrapText="1"/>
    </xf>
    <xf numFmtId="49" fontId="13" fillId="0" borderId="0" xfId="0" applyNumberFormat="1" applyFont="1" applyFill="1" applyBorder="1" applyAlignment="1">
      <alignment horizontal="right" wrapText="1"/>
    </xf>
    <xf numFmtId="0" fontId="13" fillId="0" borderId="24" xfId="0" applyFont="1" applyFill="1" applyBorder="1" applyAlignment="1">
      <alignment wrapText="1"/>
    </xf>
    <xf numFmtId="1" fontId="13" fillId="0" borderId="0" xfId="0" applyNumberFormat="1" applyFont="1" applyFill="1" applyBorder="1" applyAlignment="1">
      <alignment horizontal="right"/>
    </xf>
    <xf numFmtId="2" fontId="13" fillId="0" borderId="0" xfId="0" applyNumberFormat="1" applyFont="1" applyFill="1" applyAlignment="1">
      <alignment horizontal="right"/>
    </xf>
    <xf numFmtId="1" fontId="13" fillId="0" borderId="6" xfId="0" applyNumberFormat="1" applyFont="1" applyFill="1" applyBorder="1" applyAlignment="1">
      <alignment horizontal="center" wrapText="1"/>
    </xf>
    <xf numFmtId="1" fontId="13" fillId="0" borderId="0" xfId="0" applyNumberFormat="1" applyFont="1" applyFill="1" applyBorder="1" applyAlignment="1">
      <alignment horizontal="center"/>
    </xf>
    <xf numFmtId="0" fontId="20" fillId="0" borderId="6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/>
    <xf numFmtId="2" fontId="14" fillId="0" borderId="1" xfId="0" applyNumberFormat="1" applyFont="1" applyFill="1" applyBorder="1" applyAlignment="1">
      <alignment horizontal="center" wrapText="1"/>
    </xf>
    <xf numFmtId="2" fontId="14" fillId="0" borderId="2" xfId="0" applyNumberFormat="1" applyFont="1" applyFill="1" applyBorder="1" applyAlignment="1">
      <alignment horizontal="center" wrapText="1"/>
    </xf>
    <xf numFmtId="2" fontId="14" fillId="0" borderId="4" xfId="0" applyNumberFormat="1" applyFont="1" applyFill="1" applyBorder="1" applyAlignment="1">
      <alignment horizontal="center" wrapText="1"/>
    </xf>
    <xf numFmtId="0" fontId="14" fillId="0" borderId="0" xfId="0" applyFont="1" applyFill="1" applyAlignment="1">
      <alignment horizontal="left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49" fontId="13" fillId="0" borderId="2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77"/>
  <sheetViews>
    <sheetView topLeftCell="A183" zoomScaleNormal="100" workbookViewId="0">
      <selection activeCell="O10" sqref="O10"/>
    </sheetView>
  </sheetViews>
  <sheetFormatPr defaultRowHeight="15" x14ac:dyDescent="0.25"/>
  <cols>
    <col min="1" max="1" width="26.5703125" style="280" customWidth="1"/>
    <col min="2" max="2" width="21.28515625" style="280" customWidth="1"/>
    <col min="3" max="3" width="9.140625" style="283" customWidth="1"/>
    <col min="4" max="4" width="8.85546875" style="284" customWidth="1"/>
    <col min="5" max="5" width="9.85546875" style="284" customWidth="1"/>
    <col min="6" max="7" width="7" style="284" customWidth="1"/>
    <col min="8" max="8" width="8" style="284" customWidth="1"/>
    <col min="9" max="9" width="11" style="284" customWidth="1"/>
    <col min="10" max="10" width="7.28515625" style="284" customWidth="1"/>
    <col min="11" max="11" width="13.5703125" style="280" customWidth="1"/>
    <col min="12" max="15" width="9.140625" style="363"/>
  </cols>
  <sheetData>
    <row r="1" spans="1:15" x14ac:dyDescent="0.25">
      <c r="A1" s="277"/>
      <c r="B1" s="277"/>
      <c r="C1" s="381"/>
      <c r="D1" s="382"/>
      <c r="E1" s="382"/>
      <c r="F1" s="279"/>
      <c r="G1" s="279"/>
      <c r="H1" s="279" t="s">
        <v>0</v>
      </c>
      <c r="I1" s="382"/>
      <c r="J1" s="279"/>
    </row>
    <row r="2" spans="1:15" x14ac:dyDescent="0.25">
      <c r="A2" s="277"/>
      <c r="B2" s="277"/>
      <c r="C2" s="381"/>
      <c r="D2" s="382"/>
      <c r="E2" s="382"/>
      <c r="F2" s="279"/>
      <c r="G2" s="279"/>
      <c r="H2" s="279" t="s">
        <v>1</v>
      </c>
      <c r="I2" s="382"/>
      <c r="J2" s="279"/>
    </row>
    <row r="3" spans="1:15" x14ac:dyDescent="0.25">
      <c r="A3" s="277"/>
      <c r="B3" s="277"/>
      <c r="C3" s="381"/>
      <c r="D3" s="382"/>
      <c r="E3" s="382"/>
      <c r="F3" s="279"/>
      <c r="G3" s="279"/>
      <c r="H3" s="279" t="s">
        <v>2</v>
      </c>
      <c r="I3" s="279"/>
      <c r="J3" s="279" t="s">
        <v>477</v>
      </c>
    </row>
    <row r="4" spans="1:15" x14ac:dyDescent="0.25">
      <c r="A4" s="277"/>
      <c r="B4" s="277"/>
      <c r="C4" s="381"/>
      <c r="D4" s="382"/>
      <c r="E4" s="382"/>
      <c r="F4" s="279"/>
      <c r="G4" s="279"/>
      <c r="H4" s="279"/>
      <c r="I4" s="279"/>
      <c r="J4" s="279"/>
    </row>
    <row r="5" spans="1:15" x14ac:dyDescent="0.25">
      <c r="A5" s="277"/>
      <c r="B5" s="277"/>
      <c r="C5" s="278" t="s">
        <v>3</v>
      </c>
      <c r="D5" s="278"/>
      <c r="E5" s="278"/>
      <c r="F5" s="278"/>
      <c r="G5" s="278"/>
      <c r="H5" s="278"/>
      <c r="I5" s="278"/>
      <c r="J5" s="279"/>
    </row>
    <row r="6" spans="1:15" x14ac:dyDescent="0.25">
      <c r="A6" s="277"/>
      <c r="B6" s="277"/>
      <c r="C6" s="281" t="s">
        <v>471</v>
      </c>
      <c r="D6" s="281"/>
      <c r="E6" s="281"/>
      <c r="F6" s="281"/>
      <c r="G6" s="281"/>
      <c r="H6" s="281"/>
      <c r="I6" s="281"/>
      <c r="J6" s="279"/>
    </row>
    <row r="7" spans="1:15" x14ac:dyDescent="0.25">
      <c r="A7" s="277"/>
      <c r="B7" s="277"/>
      <c r="C7" s="281" t="s">
        <v>474</v>
      </c>
      <c r="D7" s="281"/>
      <c r="E7" s="281"/>
      <c r="F7" s="281"/>
      <c r="G7" s="281"/>
      <c r="H7" s="281"/>
      <c r="I7" s="281"/>
      <c r="J7" s="279"/>
    </row>
    <row r="8" spans="1:15" x14ac:dyDescent="0.25">
      <c r="A8" s="277"/>
      <c r="B8" s="277"/>
      <c r="C8" s="282"/>
      <c r="D8" s="279"/>
      <c r="E8" s="279" t="s">
        <v>4</v>
      </c>
      <c r="F8" s="279"/>
      <c r="G8" s="279"/>
      <c r="H8" s="279"/>
      <c r="I8" s="279"/>
      <c r="J8" s="279"/>
    </row>
    <row r="9" spans="1:15" ht="15.75" thickBot="1" x14ac:dyDescent="0.3">
      <c r="A9" s="280" t="s">
        <v>5</v>
      </c>
    </row>
    <row r="10" spans="1:15" ht="60" customHeight="1" x14ac:dyDescent="0.25">
      <c r="A10" s="412" t="s">
        <v>452</v>
      </c>
      <c r="B10" s="413"/>
      <c r="C10" s="414" t="s">
        <v>448</v>
      </c>
      <c r="D10" s="285" t="s">
        <v>6</v>
      </c>
      <c r="E10" s="286" t="s">
        <v>6</v>
      </c>
      <c r="F10" s="408" t="s">
        <v>449</v>
      </c>
      <c r="G10" s="409"/>
      <c r="H10" s="410"/>
      <c r="I10" s="285" t="s">
        <v>7</v>
      </c>
      <c r="J10" s="287" t="s">
        <v>8</v>
      </c>
      <c r="K10" s="288" t="s">
        <v>450</v>
      </c>
    </row>
    <row r="11" spans="1:15" ht="15.75" thickBot="1" x14ac:dyDescent="0.3">
      <c r="A11" s="417" t="s">
        <v>451</v>
      </c>
      <c r="B11" s="418"/>
      <c r="C11" s="415"/>
      <c r="D11" s="289" t="s">
        <v>9</v>
      </c>
      <c r="E11" s="290" t="s">
        <v>9</v>
      </c>
      <c r="F11" s="291"/>
      <c r="G11" s="292"/>
      <c r="H11" s="293"/>
      <c r="I11" s="289" t="s">
        <v>10</v>
      </c>
      <c r="J11" s="294"/>
      <c r="K11" s="148"/>
    </row>
    <row r="12" spans="1:15" ht="15.75" thickBot="1" x14ac:dyDescent="0.3">
      <c r="A12" s="419"/>
      <c r="B12" s="420"/>
      <c r="C12" s="416"/>
      <c r="D12" s="295" t="s">
        <v>11</v>
      </c>
      <c r="E12" s="295" t="s">
        <v>12</v>
      </c>
      <c r="F12" s="295" t="s">
        <v>13</v>
      </c>
      <c r="G12" s="295" t="s">
        <v>14</v>
      </c>
      <c r="H12" s="296" t="s">
        <v>15</v>
      </c>
      <c r="I12" s="296" t="s">
        <v>16</v>
      </c>
      <c r="J12" s="295" t="s">
        <v>17</v>
      </c>
      <c r="K12" s="297"/>
    </row>
    <row r="13" spans="1:15" ht="18" customHeight="1" x14ac:dyDescent="0.25">
      <c r="A13" s="162"/>
      <c r="B13" s="147" t="s">
        <v>18</v>
      </c>
      <c r="C13" s="165"/>
      <c r="D13" s="266"/>
      <c r="E13" s="294"/>
      <c r="F13" s="294"/>
      <c r="G13" s="294"/>
      <c r="H13" s="298"/>
      <c r="I13" s="299"/>
      <c r="J13" s="294"/>
      <c r="K13" s="148"/>
    </row>
    <row r="14" spans="1:15" s="174" customFormat="1" ht="23.25" x14ac:dyDescent="0.25">
      <c r="A14" s="162" t="s">
        <v>323</v>
      </c>
      <c r="B14" s="147"/>
      <c r="C14" s="165" t="s">
        <v>19</v>
      </c>
      <c r="D14" s="260"/>
      <c r="E14" s="260"/>
      <c r="F14" s="266">
        <v>5.89</v>
      </c>
      <c r="G14" s="260">
        <v>5.42</v>
      </c>
      <c r="H14" s="260">
        <v>25.84</v>
      </c>
      <c r="I14" s="266">
        <v>176</v>
      </c>
      <c r="J14" s="260">
        <v>0.21</v>
      </c>
      <c r="K14" s="148" t="s">
        <v>305</v>
      </c>
      <c r="L14" s="363"/>
      <c r="M14" s="363"/>
      <c r="N14" s="363"/>
      <c r="O14" s="363"/>
    </row>
    <row r="15" spans="1:15" s="174" customFormat="1" x14ac:dyDescent="0.25">
      <c r="A15" s="162"/>
      <c r="B15" s="147" t="s">
        <v>154</v>
      </c>
      <c r="C15" s="165"/>
      <c r="D15" s="260">
        <v>25</v>
      </c>
      <c r="E15" s="260">
        <v>25</v>
      </c>
      <c r="F15" s="260"/>
      <c r="G15" s="265"/>
      <c r="H15" s="260"/>
      <c r="I15" s="265"/>
      <c r="J15" s="260"/>
      <c r="K15" s="148"/>
      <c r="L15" s="363"/>
      <c r="M15" s="363"/>
      <c r="N15" s="363"/>
      <c r="O15" s="363"/>
    </row>
    <row r="16" spans="1:15" s="174" customFormat="1" x14ac:dyDescent="0.25">
      <c r="A16" s="162"/>
      <c r="B16" s="147" t="s">
        <v>21</v>
      </c>
      <c r="C16" s="165"/>
      <c r="D16" s="260">
        <v>100</v>
      </c>
      <c r="E16" s="260">
        <v>100</v>
      </c>
      <c r="F16" s="260"/>
      <c r="G16" s="265"/>
      <c r="H16" s="260"/>
      <c r="I16" s="265"/>
      <c r="J16" s="260"/>
      <c r="K16" s="148"/>
      <c r="L16" s="363"/>
      <c r="M16" s="363"/>
      <c r="N16" s="363"/>
      <c r="O16" s="363"/>
    </row>
    <row r="17" spans="1:15" s="174" customFormat="1" x14ac:dyDescent="0.25">
      <c r="A17" s="162"/>
      <c r="B17" s="147" t="s">
        <v>63</v>
      </c>
      <c r="C17" s="165"/>
      <c r="D17" s="260">
        <v>76</v>
      </c>
      <c r="E17" s="260">
        <v>76</v>
      </c>
      <c r="F17" s="260"/>
      <c r="G17" s="265"/>
      <c r="H17" s="260"/>
      <c r="I17" s="265"/>
      <c r="J17" s="260"/>
      <c r="K17" s="148"/>
      <c r="L17" s="363"/>
      <c r="M17" s="363"/>
      <c r="N17" s="363"/>
      <c r="O17" s="363"/>
    </row>
    <row r="18" spans="1:15" s="174" customFormat="1" x14ac:dyDescent="0.25">
      <c r="A18" s="162"/>
      <c r="B18" s="147" t="s">
        <v>23</v>
      </c>
      <c r="C18" s="165"/>
      <c r="D18" s="260">
        <v>5</v>
      </c>
      <c r="E18" s="260">
        <v>5</v>
      </c>
      <c r="F18" s="260"/>
      <c r="G18" s="265"/>
      <c r="H18" s="260"/>
      <c r="I18" s="265"/>
      <c r="J18" s="260"/>
      <c r="K18" s="148"/>
      <c r="L18" s="363"/>
      <c r="M18" s="363"/>
      <c r="N18" s="363"/>
      <c r="O18" s="363"/>
    </row>
    <row r="19" spans="1:15" s="174" customFormat="1" x14ac:dyDescent="0.25">
      <c r="A19" s="162"/>
      <c r="B19" s="147" t="s">
        <v>24</v>
      </c>
      <c r="C19" s="165"/>
      <c r="D19" s="260">
        <v>1</v>
      </c>
      <c r="E19" s="260">
        <v>1</v>
      </c>
      <c r="F19" s="260"/>
      <c r="G19" s="265"/>
      <c r="H19" s="260"/>
      <c r="I19" s="265"/>
      <c r="J19" s="260"/>
      <c r="K19" s="148"/>
      <c r="L19" s="363"/>
      <c r="M19" s="363"/>
      <c r="N19" s="363"/>
      <c r="O19" s="363"/>
    </row>
    <row r="20" spans="1:15" s="174" customFormat="1" x14ac:dyDescent="0.25">
      <c r="A20" s="162"/>
      <c r="B20" s="147" t="s">
        <v>25</v>
      </c>
      <c r="C20" s="165"/>
      <c r="D20" s="260">
        <v>5</v>
      </c>
      <c r="E20" s="260">
        <v>5</v>
      </c>
      <c r="F20" s="260"/>
      <c r="G20" s="265"/>
      <c r="H20" s="260"/>
      <c r="I20" s="265"/>
      <c r="J20" s="260"/>
      <c r="K20" s="148"/>
      <c r="L20" s="363"/>
      <c r="M20" s="363"/>
      <c r="N20" s="363"/>
      <c r="O20" s="363"/>
    </row>
    <row r="21" spans="1:15" x14ac:dyDescent="0.25">
      <c r="A21" s="162" t="s">
        <v>26</v>
      </c>
      <c r="B21" s="147"/>
      <c r="C21" s="165">
        <v>180</v>
      </c>
      <c r="D21" s="294"/>
      <c r="E21" s="294"/>
      <c r="F21" s="266">
        <v>1.2166666666666666</v>
      </c>
      <c r="G21" s="260">
        <v>1.3416666666666668</v>
      </c>
      <c r="H21" s="260">
        <v>11.941666666666666</v>
      </c>
      <c r="I21" s="266">
        <v>65</v>
      </c>
      <c r="J21" s="260">
        <v>0.19</v>
      </c>
      <c r="K21" s="148" t="s">
        <v>27</v>
      </c>
    </row>
    <row r="22" spans="1:15" x14ac:dyDescent="0.25">
      <c r="A22" s="162"/>
      <c r="B22" s="147" t="s">
        <v>28</v>
      </c>
      <c r="C22" s="165"/>
      <c r="D22" s="260">
        <v>2.5</v>
      </c>
      <c r="E22" s="260">
        <v>2.5</v>
      </c>
      <c r="F22" s="266"/>
      <c r="G22" s="266"/>
      <c r="H22" s="266"/>
      <c r="I22" s="266"/>
      <c r="J22" s="260"/>
      <c r="K22" s="148"/>
    </row>
    <row r="23" spans="1:15" x14ac:dyDescent="0.25">
      <c r="A23" s="162"/>
      <c r="B23" s="147" t="s">
        <v>23</v>
      </c>
      <c r="C23" s="165"/>
      <c r="D23" s="260">
        <v>10</v>
      </c>
      <c r="E23" s="260">
        <v>10</v>
      </c>
      <c r="F23" s="266"/>
      <c r="G23" s="260"/>
      <c r="H23" s="260"/>
      <c r="I23" s="266"/>
      <c r="J23" s="260"/>
      <c r="K23" s="148"/>
    </row>
    <row r="24" spans="1:15" x14ac:dyDescent="0.25">
      <c r="A24" s="300"/>
      <c r="B24" s="147" t="s">
        <v>21</v>
      </c>
      <c r="C24" s="165"/>
      <c r="D24" s="260">
        <v>90</v>
      </c>
      <c r="E24" s="260">
        <v>90</v>
      </c>
      <c r="F24" s="266"/>
      <c r="G24" s="260"/>
      <c r="H24" s="260"/>
      <c r="I24" s="266"/>
      <c r="J24" s="260"/>
      <c r="K24" s="148"/>
    </row>
    <row r="25" spans="1:15" x14ac:dyDescent="0.25">
      <c r="A25" s="300"/>
      <c r="B25" s="147" t="s">
        <v>22</v>
      </c>
      <c r="C25" s="165"/>
      <c r="D25" s="260">
        <v>108</v>
      </c>
      <c r="E25" s="260">
        <v>108</v>
      </c>
      <c r="F25" s="266"/>
      <c r="G25" s="260"/>
      <c r="H25" s="260"/>
      <c r="I25" s="266"/>
      <c r="J25" s="260"/>
      <c r="K25" s="148"/>
    </row>
    <row r="26" spans="1:15" x14ac:dyDescent="0.25">
      <c r="A26" s="162" t="s">
        <v>29</v>
      </c>
      <c r="B26" s="147"/>
      <c r="C26" s="165" t="s">
        <v>30</v>
      </c>
      <c r="D26" s="299"/>
      <c r="E26" s="294"/>
      <c r="F26" s="266">
        <v>2.2999999999999998</v>
      </c>
      <c r="G26" s="260">
        <v>4.5</v>
      </c>
      <c r="H26" s="265">
        <v>15.4</v>
      </c>
      <c r="I26" s="266">
        <v>111</v>
      </c>
      <c r="J26" s="260"/>
      <c r="K26" s="148" t="s">
        <v>31</v>
      </c>
    </row>
    <row r="27" spans="1:15" x14ac:dyDescent="0.25">
      <c r="A27" s="162"/>
      <c r="B27" s="147" t="s">
        <v>32</v>
      </c>
      <c r="C27" s="165"/>
      <c r="D27" s="266">
        <v>30</v>
      </c>
      <c r="E27" s="260">
        <v>30</v>
      </c>
      <c r="F27" s="266"/>
      <c r="G27" s="260"/>
      <c r="H27" s="260"/>
      <c r="I27" s="266"/>
      <c r="J27" s="260"/>
      <c r="K27" s="148"/>
    </row>
    <row r="28" spans="1:15" ht="15.75" thickBot="1" x14ac:dyDescent="0.3">
      <c r="A28" s="162"/>
      <c r="B28" s="147" t="s">
        <v>25</v>
      </c>
      <c r="C28" s="165"/>
      <c r="D28" s="266">
        <v>5</v>
      </c>
      <c r="E28" s="260">
        <v>5</v>
      </c>
      <c r="F28" s="266" t="s">
        <v>4</v>
      </c>
      <c r="G28" s="260"/>
      <c r="H28" s="260"/>
      <c r="I28" s="266"/>
      <c r="J28" s="260"/>
      <c r="K28" s="148"/>
    </row>
    <row r="29" spans="1:15" ht="15.75" thickBot="1" x14ac:dyDescent="0.3">
      <c r="A29" s="301" t="s">
        <v>33</v>
      </c>
      <c r="B29" s="302"/>
      <c r="C29" s="303">
        <v>420</v>
      </c>
      <c r="D29" s="296"/>
      <c r="E29" s="295"/>
      <c r="F29" s="295">
        <v>9.4066666666666663</v>
      </c>
      <c r="G29" s="295">
        <v>11.261666666666667</v>
      </c>
      <c r="H29" s="295">
        <v>53.181666666666665</v>
      </c>
      <c r="I29" s="295">
        <v>352</v>
      </c>
      <c r="J29" s="295">
        <v>0.4</v>
      </c>
      <c r="K29" s="297"/>
    </row>
    <row r="30" spans="1:15" x14ac:dyDescent="0.25">
      <c r="A30" s="175"/>
      <c r="B30" s="176" t="s">
        <v>34</v>
      </c>
      <c r="C30" s="165"/>
      <c r="D30" s="266"/>
      <c r="E30" s="260"/>
      <c r="F30" s="260"/>
      <c r="G30" s="260"/>
      <c r="H30" s="260"/>
      <c r="I30" s="266"/>
      <c r="J30" s="260"/>
      <c r="K30" s="148"/>
    </row>
    <row r="31" spans="1:15" x14ac:dyDescent="0.25">
      <c r="A31" s="162" t="s">
        <v>35</v>
      </c>
      <c r="B31" s="147"/>
      <c r="C31" s="163">
        <v>200</v>
      </c>
      <c r="D31" s="304">
        <v>200</v>
      </c>
      <c r="E31" s="163">
        <v>200</v>
      </c>
      <c r="F31" s="266">
        <v>1</v>
      </c>
      <c r="G31" s="260">
        <v>1</v>
      </c>
      <c r="H31" s="265">
        <v>25.4</v>
      </c>
      <c r="I31" s="260">
        <v>105.6</v>
      </c>
      <c r="J31" s="266">
        <v>8</v>
      </c>
      <c r="K31" s="148" t="s">
        <v>36</v>
      </c>
    </row>
    <row r="32" spans="1:15" ht="15.75" thickBot="1" x14ac:dyDescent="0.3">
      <c r="A32" s="162" t="s">
        <v>310</v>
      </c>
      <c r="B32" s="147"/>
      <c r="C32" s="163"/>
      <c r="D32" s="304"/>
      <c r="E32" s="163"/>
      <c r="F32" s="266"/>
      <c r="G32" s="260"/>
      <c r="H32" s="265"/>
      <c r="I32" s="260"/>
      <c r="J32" s="266"/>
      <c r="K32" s="148"/>
    </row>
    <row r="33" spans="1:15" ht="15.75" thickBot="1" x14ac:dyDescent="0.3">
      <c r="A33" s="301" t="s">
        <v>33</v>
      </c>
      <c r="B33" s="302"/>
      <c r="C33" s="303">
        <v>200</v>
      </c>
      <c r="D33" s="296"/>
      <c r="E33" s="305"/>
      <c r="F33" s="295">
        <v>1</v>
      </c>
      <c r="G33" s="295">
        <v>1</v>
      </c>
      <c r="H33" s="295">
        <v>25.4</v>
      </c>
      <c r="I33" s="295">
        <v>105.6</v>
      </c>
      <c r="J33" s="295">
        <v>8</v>
      </c>
      <c r="K33" s="297"/>
    </row>
    <row r="34" spans="1:15" x14ac:dyDescent="0.25">
      <c r="A34" s="175"/>
      <c r="B34" s="176" t="s">
        <v>37</v>
      </c>
      <c r="C34" s="178"/>
      <c r="D34" s="306"/>
      <c r="E34" s="307"/>
      <c r="F34" s="285"/>
      <c r="G34" s="286"/>
      <c r="H34" s="306"/>
      <c r="I34" s="285"/>
      <c r="J34" s="294"/>
      <c r="K34" s="148"/>
    </row>
    <row r="35" spans="1:15" s="173" customFormat="1" x14ac:dyDescent="0.25">
      <c r="A35" s="162" t="s">
        <v>156</v>
      </c>
      <c r="B35" s="147"/>
      <c r="C35" s="165">
        <v>60</v>
      </c>
      <c r="D35" s="266"/>
      <c r="E35" s="260"/>
      <c r="F35" s="265">
        <v>0.5</v>
      </c>
      <c r="G35" s="266">
        <v>2.1</v>
      </c>
      <c r="H35" s="260">
        <v>5</v>
      </c>
      <c r="I35" s="266">
        <v>40</v>
      </c>
      <c r="J35" s="260">
        <v>1.26</v>
      </c>
      <c r="K35" s="148" t="s">
        <v>406</v>
      </c>
      <c r="L35" s="363"/>
      <c r="M35" s="363"/>
      <c r="N35" s="363"/>
      <c r="O35" s="363"/>
    </row>
    <row r="36" spans="1:15" s="173" customFormat="1" x14ac:dyDescent="0.25">
      <c r="A36" s="162"/>
      <c r="B36" s="147" t="s">
        <v>41</v>
      </c>
      <c r="C36" s="165"/>
      <c r="D36" s="266">
        <v>42.56</v>
      </c>
      <c r="E36" s="260">
        <v>32</v>
      </c>
      <c r="F36" s="265"/>
      <c r="G36" s="266"/>
      <c r="H36" s="260"/>
      <c r="I36" s="266"/>
      <c r="J36" s="260"/>
      <c r="K36" s="148"/>
      <c r="L36" s="363"/>
      <c r="M36" s="363"/>
      <c r="N36" s="363"/>
      <c r="O36" s="363"/>
    </row>
    <row r="37" spans="1:15" s="173" customFormat="1" x14ac:dyDescent="0.25">
      <c r="A37" s="162"/>
      <c r="B37" s="147" t="s">
        <v>109</v>
      </c>
      <c r="C37" s="165"/>
      <c r="D37" s="265">
        <v>29.41</v>
      </c>
      <c r="E37" s="260">
        <v>25.8</v>
      </c>
      <c r="F37" s="265"/>
      <c r="G37" s="260"/>
      <c r="H37" s="265"/>
      <c r="I37" s="260"/>
      <c r="J37" s="265"/>
      <c r="K37" s="148"/>
      <c r="L37" s="363"/>
      <c r="M37" s="363"/>
      <c r="N37" s="363"/>
      <c r="O37" s="363"/>
    </row>
    <row r="38" spans="1:15" s="173" customFormat="1" x14ac:dyDescent="0.25">
      <c r="A38" s="147"/>
      <c r="B38" s="147" t="s">
        <v>43</v>
      </c>
      <c r="C38" s="165"/>
      <c r="D38" s="265">
        <v>2.5</v>
      </c>
      <c r="E38" s="260">
        <v>2.5</v>
      </c>
      <c r="F38" s="265"/>
      <c r="G38" s="260"/>
      <c r="H38" s="265"/>
      <c r="I38" s="260"/>
      <c r="J38" s="265"/>
      <c r="K38" s="148"/>
      <c r="L38" s="363"/>
      <c r="M38" s="363"/>
      <c r="N38" s="363"/>
      <c r="O38" s="363"/>
    </row>
    <row r="39" spans="1:15" ht="23.25" x14ac:dyDescent="0.25">
      <c r="A39" s="384" t="s">
        <v>333</v>
      </c>
      <c r="B39" s="147"/>
      <c r="C39" s="165" t="s">
        <v>334</v>
      </c>
      <c r="D39" s="265"/>
      <c r="E39" s="260"/>
      <c r="F39" s="266">
        <v>4.16</v>
      </c>
      <c r="G39" s="260">
        <v>6.4</v>
      </c>
      <c r="H39" s="265">
        <v>8.14</v>
      </c>
      <c r="I39" s="266">
        <v>106.8</v>
      </c>
      <c r="J39" s="260">
        <v>3.86</v>
      </c>
      <c r="K39" s="148" t="s">
        <v>319</v>
      </c>
    </row>
    <row r="40" spans="1:15" x14ac:dyDescent="0.25">
      <c r="A40" s="162"/>
      <c r="B40" s="147" t="s">
        <v>38</v>
      </c>
      <c r="C40" s="165"/>
      <c r="D40" s="265">
        <v>69.36</v>
      </c>
      <c r="E40" s="260">
        <v>51</v>
      </c>
      <c r="F40" s="266"/>
      <c r="G40" s="260"/>
      <c r="H40" s="265"/>
      <c r="I40" s="266"/>
      <c r="J40" s="294"/>
      <c r="K40" s="148"/>
    </row>
    <row r="41" spans="1:15" x14ac:dyDescent="0.25">
      <c r="A41" s="162"/>
      <c r="B41" s="147" t="s">
        <v>39</v>
      </c>
      <c r="C41" s="165"/>
      <c r="D41" s="265">
        <v>53.13</v>
      </c>
      <c r="E41" s="260">
        <v>34.5</v>
      </c>
      <c r="F41" s="266"/>
      <c r="G41" s="260"/>
      <c r="H41" s="265"/>
      <c r="I41" s="266"/>
      <c r="J41" s="260"/>
      <c r="K41" s="148"/>
    </row>
    <row r="42" spans="1:15" x14ac:dyDescent="0.25">
      <c r="A42" s="162"/>
      <c r="B42" s="147" t="s">
        <v>41</v>
      </c>
      <c r="C42" s="165"/>
      <c r="D42" s="265">
        <v>11.7</v>
      </c>
      <c r="E42" s="260">
        <v>8.8000000000000007</v>
      </c>
      <c r="F42" s="266"/>
      <c r="G42" s="260"/>
      <c r="H42" s="265"/>
      <c r="I42" s="266"/>
      <c r="J42" s="294"/>
      <c r="K42" s="148"/>
    </row>
    <row r="43" spans="1:15" x14ac:dyDescent="0.25">
      <c r="A43" s="162"/>
      <c r="B43" s="147" t="s">
        <v>42</v>
      </c>
      <c r="C43" s="165"/>
      <c r="D43" s="265">
        <v>10.59</v>
      </c>
      <c r="E43" s="260">
        <v>8.9</v>
      </c>
      <c r="F43" s="266"/>
      <c r="G43" s="260"/>
      <c r="H43" s="265"/>
      <c r="I43" s="266"/>
      <c r="J43" s="294"/>
      <c r="K43" s="148"/>
    </row>
    <row r="44" spans="1:15" x14ac:dyDescent="0.25">
      <c r="A44" s="162"/>
      <c r="B44" s="147" t="s">
        <v>43</v>
      </c>
      <c r="C44" s="165"/>
      <c r="D44" s="265">
        <v>4</v>
      </c>
      <c r="E44" s="260">
        <v>4</v>
      </c>
      <c r="F44" s="266"/>
      <c r="G44" s="260"/>
      <c r="H44" s="265"/>
      <c r="I44" s="266"/>
      <c r="J44" s="294"/>
      <c r="K44" s="148"/>
    </row>
    <row r="45" spans="1:15" x14ac:dyDescent="0.25">
      <c r="A45" s="162"/>
      <c r="B45" s="147" t="s">
        <v>53</v>
      </c>
      <c r="C45" s="165"/>
      <c r="D45" s="265">
        <v>1</v>
      </c>
      <c r="E45" s="260">
        <v>1</v>
      </c>
      <c r="F45" s="266"/>
      <c r="G45" s="260"/>
      <c r="H45" s="265"/>
      <c r="I45" s="266"/>
      <c r="J45" s="294"/>
      <c r="K45" s="148"/>
    </row>
    <row r="46" spans="1:15" x14ac:dyDescent="0.25">
      <c r="A46" s="162"/>
      <c r="B46" s="147" t="s">
        <v>23</v>
      </c>
      <c r="C46" s="165"/>
      <c r="D46" s="265">
        <v>1.3</v>
      </c>
      <c r="E46" s="260">
        <v>1.3</v>
      </c>
      <c r="F46" s="266"/>
      <c r="G46" s="260"/>
      <c r="H46" s="265"/>
      <c r="I46" s="266"/>
      <c r="J46" s="294"/>
      <c r="K46" s="148"/>
    </row>
    <row r="47" spans="1:15" x14ac:dyDescent="0.25">
      <c r="A47" s="162"/>
      <c r="B47" s="147" t="s">
        <v>45</v>
      </c>
      <c r="C47" s="165"/>
      <c r="D47" s="265">
        <v>6</v>
      </c>
      <c r="E47" s="260">
        <v>6</v>
      </c>
      <c r="F47" s="266"/>
      <c r="G47" s="260"/>
      <c r="H47" s="265"/>
      <c r="I47" s="266"/>
      <c r="J47" s="294"/>
      <c r="K47" s="148"/>
    </row>
    <row r="48" spans="1:15" x14ac:dyDescent="0.25">
      <c r="A48" s="162"/>
      <c r="B48" s="147" t="s">
        <v>24</v>
      </c>
      <c r="C48" s="165"/>
      <c r="D48" s="265">
        <v>1</v>
      </c>
      <c r="E48" s="260">
        <v>1</v>
      </c>
      <c r="F48" s="266"/>
      <c r="G48" s="260"/>
      <c r="H48" s="265"/>
      <c r="I48" s="266"/>
      <c r="J48" s="294"/>
      <c r="K48" s="148"/>
    </row>
    <row r="49" spans="1:15" x14ac:dyDescent="0.25">
      <c r="A49" s="162"/>
      <c r="B49" s="147" t="s">
        <v>22</v>
      </c>
      <c r="C49" s="165"/>
      <c r="D49" s="265">
        <v>160</v>
      </c>
      <c r="E49" s="260">
        <v>160</v>
      </c>
      <c r="F49" s="266"/>
      <c r="G49" s="260"/>
      <c r="H49" s="265"/>
      <c r="I49" s="266"/>
      <c r="J49" s="294"/>
      <c r="K49" s="148"/>
    </row>
    <row r="50" spans="1:15" x14ac:dyDescent="0.25">
      <c r="A50" s="162" t="s">
        <v>335</v>
      </c>
      <c r="B50" s="147"/>
      <c r="C50" s="165">
        <v>180</v>
      </c>
      <c r="D50" s="165"/>
      <c r="E50" s="308"/>
      <c r="F50" s="165">
        <v>13</v>
      </c>
      <c r="G50" s="308">
        <v>11.3</v>
      </c>
      <c r="H50" s="165">
        <v>18</v>
      </c>
      <c r="I50" s="308">
        <v>226</v>
      </c>
      <c r="J50" s="309">
        <v>4.7</v>
      </c>
      <c r="K50" s="148" t="s">
        <v>367</v>
      </c>
    </row>
    <row r="51" spans="1:15" ht="15" customHeight="1" x14ac:dyDescent="0.25">
      <c r="A51" s="162"/>
      <c r="B51" s="147" t="s">
        <v>46</v>
      </c>
      <c r="C51" s="165"/>
      <c r="D51" s="165">
        <v>47.25</v>
      </c>
      <c r="E51" s="308">
        <v>47.25</v>
      </c>
      <c r="F51" s="310"/>
      <c r="G51" s="311"/>
      <c r="H51" s="310"/>
      <c r="I51" s="308"/>
      <c r="J51" s="309"/>
      <c r="K51" s="148"/>
    </row>
    <row r="52" spans="1:15" ht="15" customHeight="1" x14ac:dyDescent="0.25">
      <c r="A52" s="162"/>
      <c r="B52" s="147" t="s">
        <v>342</v>
      </c>
      <c r="C52" s="165"/>
      <c r="D52" s="165"/>
      <c r="E52" s="308">
        <v>30</v>
      </c>
      <c r="F52" s="310"/>
      <c r="G52" s="311"/>
      <c r="H52" s="310"/>
      <c r="I52" s="308"/>
      <c r="J52" s="309"/>
      <c r="K52" s="148"/>
    </row>
    <row r="53" spans="1:15" ht="15" customHeight="1" x14ac:dyDescent="0.25">
      <c r="A53" s="162"/>
      <c r="B53" s="147" t="s">
        <v>39</v>
      </c>
      <c r="C53" s="165"/>
      <c r="D53" s="165">
        <v>147.84</v>
      </c>
      <c r="E53" s="308">
        <v>96</v>
      </c>
      <c r="F53" s="310"/>
      <c r="G53" s="311"/>
      <c r="H53" s="310"/>
      <c r="I53" s="311"/>
      <c r="J53" s="312"/>
      <c r="K53" s="148"/>
    </row>
    <row r="54" spans="1:15" ht="15" customHeight="1" x14ac:dyDescent="0.25">
      <c r="A54" s="162"/>
      <c r="B54" s="147" t="s">
        <v>42</v>
      </c>
      <c r="C54" s="165"/>
      <c r="D54" s="165">
        <v>14.28</v>
      </c>
      <c r="E54" s="308">
        <v>12</v>
      </c>
      <c r="F54" s="310"/>
      <c r="G54" s="311"/>
      <c r="H54" s="310"/>
      <c r="I54" s="308"/>
      <c r="J54" s="309"/>
      <c r="K54" s="148"/>
    </row>
    <row r="55" spans="1:15" ht="15" customHeight="1" x14ac:dyDescent="0.25">
      <c r="A55" s="162"/>
      <c r="B55" s="147" t="s">
        <v>53</v>
      </c>
      <c r="C55" s="165"/>
      <c r="D55" s="165">
        <v>3</v>
      </c>
      <c r="E55" s="308">
        <v>3</v>
      </c>
      <c r="F55" s="310"/>
      <c r="G55" s="311"/>
      <c r="H55" s="310"/>
      <c r="I55" s="308"/>
      <c r="J55" s="309"/>
      <c r="K55" s="148"/>
    </row>
    <row r="56" spans="1:15" ht="15" customHeight="1" x14ac:dyDescent="0.25">
      <c r="A56" s="162"/>
      <c r="B56" s="147" t="s">
        <v>43</v>
      </c>
      <c r="C56" s="165"/>
      <c r="D56" s="165">
        <v>8</v>
      </c>
      <c r="E56" s="308">
        <v>8</v>
      </c>
      <c r="F56" s="310"/>
      <c r="G56" s="311"/>
      <c r="H56" s="310"/>
      <c r="I56" s="308"/>
      <c r="J56" s="309"/>
      <c r="K56" s="148"/>
    </row>
    <row r="57" spans="1:15" ht="15" customHeight="1" x14ac:dyDescent="0.25">
      <c r="A57" s="162"/>
      <c r="B57" s="147" t="s">
        <v>315</v>
      </c>
      <c r="C57" s="165"/>
      <c r="D57" s="165">
        <v>22</v>
      </c>
      <c r="E57" s="308">
        <v>12</v>
      </c>
      <c r="F57" s="310"/>
      <c r="G57" s="311"/>
      <c r="H57" s="310"/>
      <c r="I57" s="308"/>
      <c r="J57" s="309"/>
      <c r="K57" s="148"/>
    </row>
    <row r="58" spans="1:15" ht="15" customHeight="1" x14ac:dyDescent="0.25">
      <c r="A58" s="162"/>
      <c r="B58" s="147" t="s">
        <v>52</v>
      </c>
      <c r="C58" s="165"/>
      <c r="D58" s="165">
        <v>2</v>
      </c>
      <c r="E58" s="308">
        <v>2</v>
      </c>
      <c r="F58" s="310"/>
      <c r="G58" s="311"/>
      <c r="H58" s="310"/>
      <c r="I58" s="308"/>
      <c r="J58" s="309"/>
      <c r="K58" s="148"/>
    </row>
    <row r="59" spans="1:15" ht="15" customHeight="1" x14ac:dyDescent="0.25">
      <c r="A59" s="162"/>
      <c r="B59" s="147" t="s">
        <v>48</v>
      </c>
      <c r="C59" s="165"/>
      <c r="D59" s="308">
        <v>1.3</v>
      </c>
      <c r="E59" s="308">
        <v>1.3</v>
      </c>
      <c r="F59" s="311"/>
      <c r="G59" s="311"/>
      <c r="H59" s="311"/>
      <c r="I59" s="308"/>
      <c r="J59" s="309"/>
      <c r="K59" s="148"/>
    </row>
    <row r="60" spans="1:15" s="172" customFormat="1" x14ac:dyDescent="0.25">
      <c r="A60" s="162" t="s">
        <v>54</v>
      </c>
      <c r="B60" s="147"/>
      <c r="C60" s="165">
        <v>150</v>
      </c>
      <c r="D60" s="265"/>
      <c r="E60" s="260"/>
      <c r="F60" s="265">
        <v>0.7</v>
      </c>
      <c r="G60" s="260">
        <v>0.04</v>
      </c>
      <c r="H60" s="265">
        <v>18</v>
      </c>
      <c r="I60" s="266">
        <v>75.2</v>
      </c>
      <c r="J60" s="260">
        <v>0.3</v>
      </c>
      <c r="K60" s="148" t="s">
        <v>413</v>
      </c>
      <c r="L60" s="363"/>
      <c r="M60" s="363"/>
      <c r="N60" s="363"/>
      <c r="O60" s="363"/>
    </row>
    <row r="61" spans="1:15" s="172" customFormat="1" x14ac:dyDescent="0.25">
      <c r="A61" s="162"/>
      <c r="B61" s="147" t="s">
        <v>55</v>
      </c>
      <c r="C61" s="165"/>
      <c r="D61" s="265">
        <v>15.3</v>
      </c>
      <c r="E61" s="260">
        <v>15</v>
      </c>
      <c r="F61" s="265"/>
      <c r="G61" s="260"/>
      <c r="H61" s="265"/>
      <c r="I61" s="266"/>
      <c r="J61" s="260"/>
      <c r="K61" s="148"/>
      <c r="L61" s="363"/>
      <c r="M61" s="363"/>
      <c r="N61" s="363"/>
      <c r="O61" s="363"/>
    </row>
    <row r="62" spans="1:15" s="172" customFormat="1" x14ac:dyDescent="0.25">
      <c r="A62" s="162"/>
      <c r="B62" s="147" t="s">
        <v>23</v>
      </c>
      <c r="C62" s="165"/>
      <c r="D62" s="265">
        <v>8</v>
      </c>
      <c r="E62" s="260">
        <v>8</v>
      </c>
      <c r="F62" s="265"/>
      <c r="G62" s="260"/>
      <c r="H62" s="265"/>
      <c r="I62" s="266"/>
      <c r="J62" s="260"/>
      <c r="K62" s="148"/>
      <c r="L62" s="363"/>
      <c r="M62" s="363"/>
      <c r="N62" s="363"/>
      <c r="O62" s="363"/>
    </row>
    <row r="63" spans="1:15" s="172" customFormat="1" x14ac:dyDescent="0.25">
      <c r="A63" s="162"/>
      <c r="B63" s="147" t="s">
        <v>22</v>
      </c>
      <c r="C63" s="165"/>
      <c r="D63" s="265">
        <v>152</v>
      </c>
      <c r="E63" s="260">
        <v>152</v>
      </c>
      <c r="F63" s="265"/>
      <c r="G63" s="260"/>
      <c r="H63" s="265"/>
      <c r="I63" s="266"/>
      <c r="J63" s="260"/>
      <c r="K63" s="148"/>
      <c r="L63" s="363"/>
      <c r="M63" s="363"/>
      <c r="N63" s="363"/>
      <c r="O63" s="363"/>
    </row>
    <row r="64" spans="1:15" ht="15.75" thickBot="1" x14ac:dyDescent="0.3">
      <c r="A64" s="313" t="s">
        <v>56</v>
      </c>
      <c r="B64" s="314"/>
      <c r="C64" s="315">
        <v>37.5</v>
      </c>
      <c r="D64" s="316">
        <v>37.5</v>
      </c>
      <c r="E64" s="316">
        <v>37.5</v>
      </c>
      <c r="F64" s="315">
        <v>1.8</v>
      </c>
      <c r="G64" s="315">
        <v>0.4</v>
      </c>
      <c r="H64" s="315">
        <v>18</v>
      </c>
      <c r="I64" s="315">
        <v>82.5</v>
      </c>
      <c r="J64" s="315"/>
      <c r="K64" s="317"/>
    </row>
    <row r="65" spans="1:15" ht="15.75" thickBot="1" x14ac:dyDescent="0.3">
      <c r="A65" s="301" t="s">
        <v>33</v>
      </c>
      <c r="B65" s="302"/>
      <c r="C65" s="303">
        <v>633.5</v>
      </c>
      <c r="D65" s="318"/>
      <c r="E65" s="295"/>
      <c r="F65" s="296">
        <v>20.16</v>
      </c>
      <c r="G65" s="296">
        <v>20.239999999999998</v>
      </c>
      <c r="H65" s="296">
        <v>67.14</v>
      </c>
      <c r="I65" s="296">
        <v>530.5</v>
      </c>
      <c r="J65" s="296">
        <v>10.120000000000001</v>
      </c>
      <c r="K65" s="297"/>
    </row>
    <row r="66" spans="1:15" x14ac:dyDescent="0.25">
      <c r="A66" s="175"/>
      <c r="B66" s="176" t="s">
        <v>57</v>
      </c>
      <c r="C66" s="178"/>
      <c r="D66" s="285"/>
      <c r="E66" s="286"/>
      <c r="F66" s="286"/>
      <c r="G66" s="286"/>
      <c r="H66" s="286"/>
      <c r="I66" s="285"/>
      <c r="J66" s="294"/>
      <c r="K66" s="148"/>
    </row>
    <row r="67" spans="1:15" x14ac:dyDescent="0.25">
      <c r="A67" s="162" t="s">
        <v>60</v>
      </c>
      <c r="B67" s="147"/>
      <c r="C67" s="165">
        <v>60</v>
      </c>
      <c r="D67" s="265"/>
      <c r="E67" s="260"/>
      <c r="F67" s="266">
        <v>3.6</v>
      </c>
      <c r="G67" s="260">
        <v>3.12</v>
      </c>
      <c r="H67" s="265">
        <v>26.4</v>
      </c>
      <c r="I67" s="266">
        <v>147</v>
      </c>
      <c r="J67" s="260">
        <v>0</v>
      </c>
      <c r="K67" s="148" t="s">
        <v>379</v>
      </c>
    </row>
    <row r="68" spans="1:15" x14ac:dyDescent="0.25">
      <c r="A68" s="162"/>
      <c r="B68" s="147" t="s">
        <v>52</v>
      </c>
      <c r="C68" s="165"/>
      <c r="D68" s="265">
        <v>29</v>
      </c>
      <c r="E68" s="260">
        <v>29</v>
      </c>
      <c r="F68" s="266"/>
      <c r="G68" s="260"/>
      <c r="H68" s="265"/>
      <c r="I68" s="266"/>
      <c r="J68" s="260"/>
      <c r="K68" s="148"/>
    </row>
    <row r="69" spans="1:15" x14ac:dyDescent="0.25">
      <c r="A69" s="162"/>
      <c r="B69" s="147" t="s">
        <v>25</v>
      </c>
      <c r="C69" s="165"/>
      <c r="D69" s="265">
        <v>2</v>
      </c>
      <c r="E69" s="260">
        <v>2</v>
      </c>
      <c r="F69" s="266"/>
      <c r="G69" s="260"/>
      <c r="H69" s="265"/>
      <c r="I69" s="266"/>
      <c r="J69" s="260"/>
      <c r="K69" s="148"/>
    </row>
    <row r="70" spans="1:15" x14ac:dyDescent="0.25">
      <c r="A70" s="162"/>
      <c r="B70" s="147" t="s">
        <v>61</v>
      </c>
      <c r="C70" s="165"/>
      <c r="D70" s="265">
        <v>2</v>
      </c>
      <c r="E70" s="260">
        <v>2</v>
      </c>
      <c r="F70" s="266"/>
      <c r="G70" s="260"/>
      <c r="H70" s="265"/>
      <c r="I70" s="266"/>
      <c r="J70" s="260"/>
      <c r="K70" s="148"/>
    </row>
    <row r="71" spans="1:15" x14ac:dyDescent="0.25">
      <c r="A71" s="162"/>
      <c r="B71" s="147" t="s">
        <v>62</v>
      </c>
      <c r="C71" s="165"/>
      <c r="D71" s="265">
        <v>4.2</v>
      </c>
      <c r="E71" s="260">
        <v>4.2</v>
      </c>
      <c r="F71" s="266"/>
      <c r="G71" s="260"/>
      <c r="H71" s="265"/>
      <c r="I71" s="266"/>
      <c r="J71" s="260"/>
      <c r="K71" s="148"/>
    </row>
    <row r="72" spans="1:15" x14ac:dyDescent="0.25">
      <c r="A72" s="162"/>
      <c r="B72" s="147" t="s">
        <v>48</v>
      </c>
      <c r="C72" s="165"/>
      <c r="D72" s="265">
        <v>0.7</v>
      </c>
      <c r="E72" s="260">
        <v>0.7</v>
      </c>
      <c r="F72" s="266"/>
      <c r="G72" s="260"/>
      <c r="H72" s="265"/>
      <c r="I72" s="266"/>
      <c r="J72" s="260"/>
      <c r="K72" s="148"/>
    </row>
    <row r="73" spans="1:15" x14ac:dyDescent="0.25">
      <c r="A73" s="162"/>
      <c r="B73" s="147" t="s">
        <v>63</v>
      </c>
      <c r="C73" s="165"/>
      <c r="D73" s="265">
        <v>7</v>
      </c>
      <c r="E73" s="260">
        <v>7</v>
      </c>
      <c r="F73" s="266"/>
      <c r="G73" s="260"/>
      <c r="H73" s="265"/>
      <c r="I73" s="266"/>
      <c r="J73" s="260"/>
      <c r="K73" s="148"/>
    </row>
    <row r="74" spans="1:15" x14ac:dyDescent="0.25">
      <c r="A74" s="162"/>
      <c r="B74" s="147" t="s">
        <v>64</v>
      </c>
      <c r="C74" s="165"/>
      <c r="D74" s="265">
        <v>0.2</v>
      </c>
      <c r="E74" s="260">
        <v>0.2</v>
      </c>
      <c r="F74" s="266"/>
      <c r="G74" s="260"/>
      <c r="H74" s="265"/>
      <c r="I74" s="266"/>
      <c r="J74" s="260"/>
      <c r="K74" s="148"/>
    </row>
    <row r="75" spans="1:15" x14ac:dyDescent="0.25">
      <c r="A75" s="162"/>
      <c r="B75" s="147" t="s">
        <v>267</v>
      </c>
      <c r="C75" s="165"/>
      <c r="D75" s="265"/>
      <c r="E75" s="260">
        <v>43</v>
      </c>
      <c r="F75" s="266"/>
      <c r="G75" s="260"/>
      <c r="H75" s="265"/>
      <c r="I75" s="266"/>
      <c r="J75" s="260"/>
      <c r="K75" s="148"/>
    </row>
    <row r="76" spans="1:15" x14ac:dyDescent="0.25">
      <c r="A76" s="147"/>
      <c r="B76" s="147" t="s">
        <v>43</v>
      </c>
      <c r="C76" s="165"/>
      <c r="D76" s="265">
        <v>0.2</v>
      </c>
      <c r="E76" s="319">
        <v>0.2</v>
      </c>
      <c r="F76" s="266"/>
      <c r="G76" s="260"/>
      <c r="H76" s="265"/>
      <c r="I76" s="265"/>
      <c r="J76" s="260"/>
      <c r="K76" s="148"/>
    </row>
    <row r="77" spans="1:15" x14ac:dyDescent="0.25">
      <c r="A77" s="147"/>
      <c r="B77" s="147" t="s">
        <v>330</v>
      </c>
      <c r="C77" s="165"/>
      <c r="D77" s="260">
        <v>25</v>
      </c>
      <c r="E77" s="319">
        <v>25</v>
      </c>
      <c r="F77" s="260"/>
      <c r="G77" s="260"/>
      <c r="H77" s="260"/>
      <c r="I77" s="265"/>
      <c r="J77" s="260"/>
      <c r="K77" s="148"/>
    </row>
    <row r="78" spans="1:15" s="173" customFormat="1" x14ac:dyDescent="0.25">
      <c r="A78" s="162" t="s">
        <v>65</v>
      </c>
      <c r="B78" s="147"/>
      <c r="C78" s="165">
        <v>130</v>
      </c>
      <c r="D78" s="265"/>
      <c r="E78" s="260"/>
      <c r="F78" s="265">
        <v>3.7</v>
      </c>
      <c r="G78" s="260">
        <v>3.25</v>
      </c>
      <c r="H78" s="265">
        <v>5.2</v>
      </c>
      <c r="I78" s="260">
        <v>65</v>
      </c>
      <c r="J78" s="319">
        <v>0.8</v>
      </c>
      <c r="K78" s="148" t="s">
        <v>66</v>
      </c>
      <c r="L78" s="363"/>
      <c r="M78" s="363"/>
      <c r="N78" s="363"/>
      <c r="O78" s="363"/>
    </row>
    <row r="79" spans="1:15" s="173" customFormat="1" ht="15.75" thickBot="1" x14ac:dyDescent="0.3">
      <c r="A79" s="162"/>
      <c r="B79" s="147" t="s">
        <v>67</v>
      </c>
      <c r="C79" s="165"/>
      <c r="D79" s="265">
        <v>134</v>
      </c>
      <c r="E79" s="260">
        <v>130</v>
      </c>
      <c r="F79" s="266"/>
      <c r="G79" s="260"/>
      <c r="H79" s="265"/>
      <c r="I79" s="266"/>
      <c r="J79" s="260"/>
      <c r="K79" s="148"/>
      <c r="L79" s="363"/>
      <c r="M79" s="363"/>
      <c r="N79" s="363"/>
      <c r="O79" s="363"/>
    </row>
    <row r="80" spans="1:15" s="171" customFormat="1" ht="23.25" x14ac:dyDescent="0.25">
      <c r="A80" s="175" t="s">
        <v>425</v>
      </c>
      <c r="B80" s="176"/>
      <c r="C80" s="178">
        <v>150</v>
      </c>
      <c r="D80" s="306"/>
      <c r="E80" s="286"/>
      <c r="F80" s="285">
        <v>6</v>
      </c>
      <c r="G80" s="286">
        <v>8.3000000000000007</v>
      </c>
      <c r="H80" s="306">
        <v>7.4</v>
      </c>
      <c r="I80" s="285">
        <v>128.30000000000001</v>
      </c>
      <c r="J80" s="286"/>
      <c r="K80" s="288" t="s">
        <v>141</v>
      </c>
      <c r="L80" s="363"/>
      <c r="M80" s="363"/>
      <c r="N80" s="363"/>
      <c r="O80" s="363"/>
    </row>
    <row r="81" spans="1:15" s="171" customFormat="1" x14ac:dyDescent="0.25">
      <c r="A81" s="162"/>
      <c r="B81" s="147" t="s">
        <v>142</v>
      </c>
      <c r="C81" s="165"/>
      <c r="D81" s="265">
        <v>90.8</v>
      </c>
      <c r="E81" s="260">
        <v>69</v>
      </c>
      <c r="F81" s="266"/>
      <c r="G81" s="260"/>
      <c r="H81" s="265"/>
      <c r="I81" s="266"/>
      <c r="J81" s="260"/>
      <c r="K81" s="148" t="s">
        <v>424</v>
      </c>
      <c r="L81" s="363"/>
      <c r="M81" s="363"/>
      <c r="N81" s="363"/>
      <c r="O81" s="363"/>
    </row>
    <row r="82" spans="1:15" s="171" customFormat="1" x14ac:dyDescent="0.25">
      <c r="A82" s="162"/>
      <c r="B82" s="147" t="s">
        <v>63</v>
      </c>
      <c r="C82" s="165"/>
      <c r="D82" s="265">
        <v>27.5</v>
      </c>
      <c r="E82" s="260">
        <v>27.5</v>
      </c>
      <c r="F82" s="266"/>
      <c r="G82" s="266"/>
      <c r="H82" s="266"/>
      <c r="I82" s="266"/>
      <c r="J82" s="260"/>
      <c r="K82" s="148"/>
      <c r="L82" s="363"/>
      <c r="M82" s="363"/>
      <c r="N82" s="363"/>
      <c r="O82" s="363"/>
    </row>
    <row r="83" spans="1:15" s="171" customFormat="1" x14ac:dyDescent="0.25">
      <c r="A83" s="162"/>
      <c r="B83" s="147" t="s">
        <v>285</v>
      </c>
      <c r="C83" s="165"/>
      <c r="D83" s="265">
        <v>22</v>
      </c>
      <c r="E83" s="260">
        <v>22</v>
      </c>
      <c r="F83" s="266"/>
      <c r="G83" s="266"/>
      <c r="H83" s="265"/>
      <c r="I83" s="266"/>
      <c r="J83" s="260"/>
      <c r="K83" s="148"/>
      <c r="L83" s="363"/>
      <c r="M83" s="363"/>
      <c r="N83" s="363"/>
      <c r="O83" s="363"/>
    </row>
    <row r="84" spans="1:15" s="171" customFormat="1" x14ac:dyDescent="0.25">
      <c r="A84" s="162"/>
      <c r="B84" s="147" t="s">
        <v>42</v>
      </c>
      <c r="C84" s="165"/>
      <c r="D84" s="265">
        <v>13.39</v>
      </c>
      <c r="E84" s="260">
        <v>11.25</v>
      </c>
      <c r="F84" s="266"/>
      <c r="G84" s="260"/>
      <c r="H84" s="265"/>
      <c r="I84" s="266"/>
      <c r="J84" s="294"/>
      <c r="K84" s="148"/>
      <c r="L84" s="363"/>
      <c r="M84" s="363"/>
      <c r="N84" s="363"/>
      <c r="O84" s="363"/>
    </row>
    <row r="85" spans="1:15" s="171" customFormat="1" x14ac:dyDescent="0.25">
      <c r="A85" s="162"/>
      <c r="B85" s="147" t="s">
        <v>41</v>
      </c>
      <c r="C85" s="165"/>
      <c r="D85" s="265">
        <v>14.96</v>
      </c>
      <c r="E85" s="260">
        <v>11.25</v>
      </c>
      <c r="F85" s="266"/>
      <c r="G85" s="260"/>
      <c r="H85" s="265"/>
      <c r="I85" s="266"/>
      <c r="J85" s="294"/>
      <c r="K85" s="320"/>
      <c r="L85" s="363"/>
      <c r="M85" s="363"/>
      <c r="N85" s="363"/>
      <c r="O85" s="363"/>
    </row>
    <row r="86" spans="1:15" s="171" customFormat="1" x14ac:dyDescent="0.25">
      <c r="A86" s="162"/>
      <c r="B86" s="147" t="s">
        <v>24</v>
      </c>
      <c r="C86" s="165"/>
      <c r="D86" s="265">
        <v>1</v>
      </c>
      <c r="E86" s="260">
        <v>1</v>
      </c>
      <c r="F86" s="265"/>
      <c r="G86" s="260"/>
      <c r="H86" s="265"/>
      <c r="I86" s="266"/>
      <c r="J86" s="294"/>
      <c r="K86" s="320"/>
      <c r="L86" s="363"/>
      <c r="M86" s="363"/>
      <c r="N86" s="363"/>
      <c r="O86" s="363"/>
    </row>
    <row r="87" spans="1:15" s="171" customFormat="1" x14ac:dyDescent="0.25">
      <c r="A87" s="162"/>
      <c r="B87" s="147" t="s">
        <v>82</v>
      </c>
      <c r="C87" s="165"/>
      <c r="D87" s="265">
        <v>11.5</v>
      </c>
      <c r="E87" s="260">
        <v>11.2</v>
      </c>
      <c r="F87" s="265"/>
      <c r="G87" s="260"/>
      <c r="H87" s="265"/>
      <c r="I87" s="266"/>
      <c r="J87" s="294"/>
      <c r="K87" s="320"/>
      <c r="L87" s="363"/>
      <c r="M87" s="363"/>
      <c r="N87" s="363"/>
      <c r="O87" s="363"/>
    </row>
    <row r="88" spans="1:15" x14ac:dyDescent="0.25">
      <c r="A88" s="162"/>
      <c r="B88" s="147" t="s">
        <v>122</v>
      </c>
      <c r="C88" s="321"/>
      <c r="D88" s="167"/>
      <c r="E88" s="167">
        <v>8</v>
      </c>
      <c r="F88" s="265"/>
      <c r="G88" s="265"/>
      <c r="H88" s="265"/>
      <c r="I88" s="266"/>
      <c r="J88" s="322"/>
      <c r="K88" s="148" t="s">
        <v>422</v>
      </c>
    </row>
    <row r="89" spans="1:15" x14ac:dyDescent="0.25">
      <c r="A89" s="162"/>
      <c r="B89" s="147" t="s">
        <v>45</v>
      </c>
      <c r="C89" s="321"/>
      <c r="D89" s="167">
        <v>2</v>
      </c>
      <c r="E89" s="167">
        <v>2</v>
      </c>
      <c r="F89" s="265"/>
      <c r="G89" s="265"/>
      <c r="H89" s="265"/>
      <c r="I89" s="266"/>
      <c r="J89" s="322"/>
      <c r="K89" s="148"/>
    </row>
    <row r="90" spans="1:15" x14ac:dyDescent="0.25">
      <c r="A90" s="162"/>
      <c r="B90" s="147" t="s">
        <v>52</v>
      </c>
      <c r="C90" s="321"/>
      <c r="D90" s="167">
        <v>0.6</v>
      </c>
      <c r="E90" s="167">
        <v>0.6</v>
      </c>
      <c r="F90" s="265"/>
      <c r="G90" s="265"/>
      <c r="H90" s="265"/>
      <c r="I90" s="266"/>
      <c r="J90" s="322"/>
      <c r="K90" s="148"/>
    </row>
    <row r="91" spans="1:15" x14ac:dyDescent="0.25">
      <c r="A91" s="162"/>
      <c r="B91" s="147" t="s">
        <v>63</v>
      </c>
      <c r="C91" s="321"/>
      <c r="D91" s="167">
        <v>6</v>
      </c>
      <c r="E91" s="167">
        <v>6</v>
      </c>
      <c r="F91" s="265"/>
      <c r="G91" s="265"/>
      <c r="H91" s="265"/>
      <c r="I91" s="266"/>
      <c r="J91" s="322"/>
      <c r="K91" s="148"/>
    </row>
    <row r="92" spans="1:15" x14ac:dyDescent="0.25">
      <c r="A92" s="162"/>
      <c r="B92" s="147" t="s">
        <v>48</v>
      </c>
      <c r="C92" s="321"/>
      <c r="D92" s="167">
        <v>0.8</v>
      </c>
      <c r="E92" s="167">
        <v>0.8</v>
      </c>
      <c r="F92" s="265"/>
      <c r="G92" s="265"/>
      <c r="H92" s="265"/>
      <c r="I92" s="266"/>
      <c r="J92" s="322"/>
      <c r="K92" s="148"/>
    </row>
    <row r="93" spans="1:15" s="171" customFormat="1" x14ac:dyDescent="0.25">
      <c r="A93" s="162"/>
      <c r="B93" s="147" t="s">
        <v>25</v>
      </c>
      <c r="C93" s="165"/>
      <c r="D93" s="265">
        <v>3</v>
      </c>
      <c r="E93" s="260">
        <v>3</v>
      </c>
      <c r="F93" s="265"/>
      <c r="G93" s="260"/>
      <c r="H93" s="265"/>
      <c r="I93" s="266"/>
      <c r="J93" s="294"/>
      <c r="K93" s="320"/>
      <c r="L93" s="363"/>
      <c r="M93" s="363"/>
      <c r="N93" s="363"/>
      <c r="O93" s="363"/>
    </row>
    <row r="94" spans="1:15" s="171" customFormat="1" ht="15.75" thickBot="1" x14ac:dyDescent="0.3">
      <c r="A94" s="323"/>
      <c r="B94" s="314" t="s">
        <v>43</v>
      </c>
      <c r="C94" s="315"/>
      <c r="D94" s="324">
        <v>1.2</v>
      </c>
      <c r="E94" s="316">
        <v>1.2</v>
      </c>
      <c r="F94" s="324"/>
      <c r="G94" s="316"/>
      <c r="H94" s="324"/>
      <c r="I94" s="325"/>
      <c r="J94" s="326"/>
      <c r="K94" s="327"/>
      <c r="L94" s="363"/>
      <c r="M94" s="363"/>
      <c r="N94" s="363"/>
      <c r="O94" s="363"/>
    </row>
    <row r="95" spans="1:15" x14ac:dyDescent="0.25">
      <c r="A95" s="162" t="s">
        <v>211</v>
      </c>
      <c r="B95" s="147"/>
      <c r="C95" s="165" t="s">
        <v>231</v>
      </c>
      <c r="D95" s="308"/>
      <c r="E95" s="165"/>
      <c r="F95" s="309">
        <v>0.05</v>
      </c>
      <c r="G95" s="165">
        <v>0.01</v>
      </c>
      <c r="H95" s="308">
        <v>6.5</v>
      </c>
      <c r="I95" s="309">
        <v>26</v>
      </c>
      <c r="J95" s="165"/>
      <c r="K95" s="148" t="s">
        <v>212</v>
      </c>
    </row>
    <row r="96" spans="1:15" x14ac:dyDescent="0.25">
      <c r="A96" s="162"/>
      <c r="B96" s="147" t="s">
        <v>73</v>
      </c>
      <c r="C96" s="165"/>
      <c r="D96" s="308">
        <v>0.35</v>
      </c>
      <c r="E96" s="165">
        <v>0.35</v>
      </c>
      <c r="F96" s="309"/>
      <c r="G96" s="165"/>
      <c r="H96" s="308"/>
      <c r="I96" s="309"/>
      <c r="J96" s="165"/>
      <c r="K96" s="148"/>
    </row>
    <row r="97" spans="1:11" x14ac:dyDescent="0.25">
      <c r="A97" s="162"/>
      <c r="B97" s="147" t="s">
        <v>23</v>
      </c>
      <c r="C97" s="165"/>
      <c r="D97" s="308">
        <v>5</v>
      </c>
      <c r="E97" s="165">
        <v>5</v>
      </c>
      <c r="F97" s="309"/>
      <c r="G97" s="165"/>
      <c r="H97" s="309"/>
      <c r="I97" s="309"/>
      <c r="J97" s="165"/>
      <c r="K97" s="148"/>
    </row>
    <row r="98" spans="1:11" x14ac:dyDescent="0.25">
      <c r="A98" s="162"/>
      <c r="B98" s="147" t="s">
        <v>22</v>
      </c>
      <c r="C98" s="165"/>
      <c r="D98" s="165">
        <v>120</v>
      </c>
      <c r="E98" s="165">
        <v>120</v>
      </c>
      <c r="F98" s="165"/>
      <c r="G98" s="308"/>
      <c r="H98" s="165"/>
      <c r="I98" s="308"/>
      <c r="J98" s="165"/>
      <c r="K98" s="148"/>
    </row>
    <row r="99" spans="1:11" ht="15.75" thickBot="1" x14ac:dyDescent="0.3">
      <c r="A99" s="162" t="s">
        <v>47</v>
      </c>
      <c r="B99" s="147"/>
      <c r="C99" s="165">
        <v>23</v>
      </c>
      <c r="D99" s="260">
        <v>23</v>
      </c>
      <c r="E99" s="260">
        <v>23</v>
      </c>
      <c r="F99" s="260">
        <v>1.8</v>
      </c>
      <c r="G99" s="265">
        <v>0.23</v>
      </c>
      <c r="H99" s="260">
        <v>11.3</v>
      </c>
      <c r="I99" s="265">
        <v>54.5</v>
      </c>
      <c r="J99" s="260">
        <v>0</v>
      </c>
      <c r="K99" s="148"/>
    </row>
    <row r="100" spans="1:11" ht="15.75" thickBot="1" x14ac:dyDescent="0.3">
      <c r="A100" s="328" t="s">
        <v>33</v>
      </c>
      <c r="B100" s="329"/>
      <c r="C100" s="330">
        <v>488</v>
      </c>
      <c r="D100" s="331"/>
      <c r="E100" s="330"/>
      <c r="F100" s="332">
        <v>15.150000000000002</v>
      </c>
      <c r="G100" s="332">
        <v>14.910000000000002</v>
      </c>
      <c r="H100" s="332">
        <v>56.8</v>
      </c>
      <c r="I100" s="332">
        <v>420.8</v>
      </c>
      <c r="J100" s="332">
        <v>0.8</v>
      </c>
      <c r="K100" s="297"/>
    </row>
    <row r="101" spans="1:11" ht="15.75" thickBot="1" x14ac:dyDescent="0.3">
      <c r="A101" s="301" t="s">
        <v>74</v>
      </c>
      <c r="B101" s="302"/>
      <c r="C101" s="333">
        <v>1741.5</v>
      </c>
      <c r="D101" s="334"/>
      <c r="E101" s="295"/>
      <c r="F101" s="335">
        <v>45.716666666666669</v>
      </c>
      <c r="G101" s="335">
        <v>47.411666666666669</v>
      </c>
      <c r="H101" s="335">
        <v>202.52166666666665</v>
      </c>
      <c r="I101" s="335">
        <v>1408.9</v>
      </c>
      <c r="J101" s="335">
        <v>19.320000000000004</v>
      </c>
      <c r="K101" s="288"/>
    </row>
    <row r="102" spans="1:11" x14ac:dyDescent="0.25">
      <c r="A102" s="147"/>
      <c r="B102" s="147"/>
      <c r="C102" s="336"/>
      <c r="D102" s="337"/>
      <c r="E102" s="265"/>
      <c r="F102" s="265"/>
      <c r="G102" s="265"/>
      <c r="H102" s="265"/>
      <c r="I102" s="306"/>
      <c r="J102" s="338"/>
      <c r="K102" s="176"/>
    </row>
    <row r="103" spans="1:11" ht="15.75" thickBot="1" x14ac:dyDescent="0.3">
      <c r="A103" s="280" t="s">
        <v>75</v>
      </c>
      <c r="I103" s="339"/>
      <c r="J103" s="339"/>
      <c r="K103" s="314"/>
    </row>
    <row r="104" spans="1:11" ht="22.5" customHeight="1" x14ac:dyDescent="0.25">
      <c r="A104" s="412" t="s">
        <v>452</v>
      </c>
      <c r="B104" s="413"/>
      <c r="C104" s="414" t="s">
        <v>448</v>
      </c>
      <c r="D104" s="285" t="s">
        <v>6</v>
      </c>
      <c r="E104" s="286" t="s">
        <v>6</v>
      </c>
      <c r="F104" s="408" t="s">
        <v>449</v>
      </c>
      <c r="G104" s="409"/>
      <c r="H104" s="410"/>
      <c r="I104" s="285" t="s">
        <v>7</v>
      </c>
      <c r="J104" s="287" t="s">
        <v>8</v>
      </c>
      <c r="K104" s="288" t="s">
        <v>450</v>
      </c>
    </row>
    <row r="105" spans="1:11" ht="15.75" thickBot="1" x14ac:dyDescent="0.3">
      <c r="A105" s="417" t="s">
        <v>451</v>
      </c>
      <c r="B105" s="418"/>
      <c r="C105" s="415"/>
      <c r="D105" s="289" t="s">
        <v>9</v>
      </c>
      <c r="E105" s="290" t="s">
        <v>9</v>
      </c>
      <c r="F105" s="291"/>
      <c r="G105" s="292"/>
      <c r="H105" s="293"/>
      <c r="I105" s="289" t="s">
        <v>10</v>
      </c>
      <c r="J105" s="294"/>
      <c r="K105" s="148"/>
    </row>
    <row r="106" spans="1:11" ht="15.75" thickBot="1" x14ac:dyDescent="0.3">
      <c r="A106" s="419"/>
      <c r="B106" s="420"/>
      <c r="C106" s="416"/>
      <c r="D106" s="295" t="s">
        <v>11</v>
      </c>
      <c r="E106" s="295" t="s">
        <v>12</v>
      </c>
      <c r="F106" s="295" t="s">
        <v>13</v>
      </c>
      <c r="G106" s="295" t="s">
        <v>14</v>
      </c>
      <c r="H106" s="296" t="s">
        <v>15</v>
      </c>
      <c r="I106" s="296" t="s">
        <v>16</v>
      </c>
      <c r="J106" s="295" t="s">
        <v>17</v>
      </c>
      <c r="K106" s="297"/>
    </row>
    <row r="107" spans="1:11" ht="37.5" customHeight="1" x14ac:dyDescent="0.25">
      <c r="A107" s="175"/>
      <c r="B107" s="176" t="s">
        <v>18</v>
      </c>
      <c r="C107" s="178"/>
      <c r="D107" s="286"/>
      <c r="E107" s="340"/>
      <c r="F107" s="341"/>
      <c r="G107" s="340"/>
      <c r="H107" s="340"/>
      <c r="I107" s="341"/>
      <c r="J107" s="340"/>
      <c r="K107" s="148"/>
    </row>
    <row r="108" spans="1:11" x14ac:dyDescent="0.25">
      <c r="A108" s="162" t="s">
        <v>129</v>
      </c>
      <c r="B108" s="147"/>
      <c r="C108" s="165" t="s">
        <v>19</v>
      </c>
      <c r="D108" s="266"/>
      <c r="E108" s="260"/>
      <c r="F108" s="266">
        <v>5.2</v>
      </c>
      <c r="G108" s="260">
        <v>7.1</v>
      </c>
      <c r="H108" s="260">
        <v>23.2</v>
      </c>
      <c r="I108" s="266">
        <v>177.5</v>
      </c>
      <c r="J108" s="260">
        <v>0.21375</v>
      </c>
      <c r="K108" s="148" t="s">
        <v>299</v>
      </c>
    </row>
    <row r="109" spans="1:11" x14ac:dyDescent="0.25">
      <c r="A109" s="162"/>
      <c r="B109" s="147" t="s">
        <v>86</v>
      </c>
      <c r="C109" s="165"/>
      <c r="D109" s="266">
        <v>15</v>
      </c>
      <c r="E109" s="260">
        <v>15</v>
      </c>
      <c r="F109" s="260"/>
      <c r="G109" s="260"/>
      <c r="H109" s="260"/>
      <c r="I109" s="266"/>
      <c r="J109" s="260"/>
      <c r="K109" s="148"/>
    </row>
    <row r="110" spans="1:11" x14ac:dyDescent="0.25">
      <c r="A110" s="162"/>
      <c r="B110" s="147" t="s">
        <v>130</v>
      </c>
      <c r="C110" s="165"/>
      <c r="D110" s="266">
        <v>11</v>
      </c>
      <c r="E110" s="260">
        <v>11</v>
      </c>
      <c r="F110" s="260"/>
      <c r="G110" s="265"/>
      <c r="H110" s="260"/>
      <c r="I110" s="265"/>
      <c r="J110" s="260"/>
      <c r="K110" s="148"/>
    </row>
    <row r="111" spans="1:11" x14ac:dyDescent="0.25">
      <c r="A111" s="162"/>
      <c r="B111" s="147" t="s">
        <v>21</v>
      </c>
      <c r="C111" s="165"/>
      <c r="D111" s="266">
        <v>102</v>
      </c>
      <c r="E111" s="260">
        <v>102</v>
      </c>
      <c r="F111" s="260"/>
      <c r="G111" s="265"/>
      <c r="H111" s="260"/>
      <c r="I111" s="265"/>
      <c r="J111" s="260"/>
      <c r="K111" s="148"/>
    </row>
    <row r="112" spans="1:11" x14ac:dyDescent="0.25">
      <c r="A112" s="162"/>
      <c r="B112" s="147" t="s">
        <v>22</v>
      </c>
      <c r="C112" s="165"/>
      <c r="D112" s="266">
        <v>70</v>
      </c>
      <c r="E112" s="260">
        <v>70</v>
      </c>
      <c r="F112" s="260"/>
      <c r="G112" s="265"/>
      <c r="H112" s="260"/>
      <c r="I112" s="265"/>
      <c r="J112" s="260"/>
      <c r="K112" s="148"/>
    </row>
    <row r="113" spans="1:11" x14ac:dyDescent="0.25">
      <c r="A113" s="162"/>
      <c r="B113" s="147" t="s">
        <v>23</v>
      </c>
      <c r="C113" s="165"/>
      <c r="D113" s="266">
        <v>5</v>
      </c>
      <c r="E113" s="260">
        <v>5</v>
      </c>
      <c r="F113" s="260"/>
      <c r="G113" s="265"/>
      <c r="H113" s="260"/>
      <c r="I113" s="265"/>
      <c r="J113" s="260"/>
      <c r="K113" s="148"/>
    </row>
    <row r="114" spans="1:11" x14ac:dyDescent="0.25">
      <c r="A114" s="162"/>
      <c r="B114" s="147" t="s">
        <v>24</v>
      </c>
      <c r="C114" s="165"/>
      <c r="D114" s="266">
        <v>1</v>
      </c>
      <c r="E114" s="260">
        <v>1</v>
      </c>
      <c r="F114" s="260"/>
      <c r="G114" s="265"/>
      <c r="H114" s="260"/>
      <c r="I114" s="265"/>
      <c r="J114" s="260"/>
      <c r="K114" s="148"/>
    </row>
    <row r="115" spans="1:11" x14ac:dyDescent="0.25">
      <c r="A115" s="162"/>
      <c r="B115" s="147" t="s">
        <v>25</v>
      </c>
      <c r="C115" s="165"/>
      <c r="D115" s="266">
        <v>5</v>
      </c>
      <c r="E115" s="260">
        <v>5</v>
      </c>
      <c r="F115" s="260"/>
      <c r="G115" s="265"/>
      <c r="H115" s="260"/>
      <c r="I115" s="265"/>
      <c r="J115" s="260"/>
      <c r="K115" s="148"/>
    </row>
    <row r="116" spans="1:11" x14ac:dyDescent="0.25">
      <c r="A116" s="162" t="s">
        <v>77</v>
      </c>
      <c r="B116" s="147"/>
      <c r="C116" s="165">
        <v>180</v>
      </c>
      <c r="D116" s="299"/>
      <c r="E116" s="294"/>
      <c r="F116" s="266">
        <v>2.4166666666666665</v>
      </c>
      <c r="G116" s="260">
        <v>2.5833333333333335</v>
      </c>
      <c r="H116" s="260">
        <v>13.608333333333333</v>
      </c>
      <c r="I116" s="266">
        <v>87.3</v>
      </c>
      <c r="J116" s="260">
        <v>0.39166666666666666</v>
      </c>
      <c r="K116" s="148" t="s">
        <v>78</v>
      </c>
    </row>
    <row r="117" spans="1:11" x14ac:dyDescent="0.25">
      <c r="A117" s="162"/>
      <c r="B117" s="147" t="s">
        <v>79</v>
      </c>
      <c r="C117" s="165"/>
      <c r="D117" s="266">
        <v>2</v>
      </c>
      <c r="E117" s="260">
        <v>2</v>
      </c>
      <c r="F117" s="266"/>
      <c r="G117" s="260"/>
      <c r="H117" s="260"/>
      <c r="I117" s="266"/>
      <c r="J117" s="260"/>
      <c r="K117" s="148"/>
    </row>
    <row r="118" spans="1:11" x14ac:dyDescent="0.25">
      <c r="A118" s="162"/>
      <c r="B118" s="147" t="s">
        <v>23</v>
      </c>
      <c r="C118" s="165"/>
      <c r="D118" s="266">
        <v>10</v>
      </c>
      <c r="E118" s="260">
        <v>10</v>
      </c>
      <c r="F118" s="266"/>
      <c r="G118" s="260"/>
      <c r="H118" s="260"/>
      <c r="I118" s="266"/>
      <c r="J118" s="260"/>
      <c r="K118" s="148"/>
    </row>
    <row r="119" spans="1:11" x14ac:dyDescent="0.25">
      <c r="A119" s="300"/>
      <c r="B119" s="147" t="s">
        <v>21</v>
      </c>
      <c r="C119" s="165"/>
      <c r="D119" s="266">
        <v>110</v>
      </c>
      <c r="E119" s="260">
        <v>110</v>
      </c>
      <c r="F119" s="266"/>
      <c r="G119" s="260"/>
      <c r="H119" s="260"/>
      <c r="I119" s="266"/>
      <c r="J119" s="260"/>
      <c r="K119" s="148"/>
    </row>
    <row r="120" spans="1:11" x14ac:dyDescent="0.25">
      <c r="A120" s="300"/>
      <c r="B120" s="147" t="s">
        <v>22</v>
      </c>
      <c r="C120" s="165"/>
      <c r="D120" s="266">
        <v>80</v>
      </c>
      <c r="E120" s="260">
        <v>80</v>
      </c>
      <c r="F120" s="266"/>
      <c r="G120" s="260"/>
      <c r="H120" s="260"/>
      <c r="I120" s="266"/>
      <c r="J120" s="260"/>
      <c r="K120" s="148"/>
    </row>
    <row r="121" spans="1:11" x14ac:dyDescent="0.25">
      <c r="A121" s="162" t="s">
        <v>80</v>
      </c>
      <c r="B121" s="147"/>
      <c r="C121" s="321" t="s">
        <v>81</v>
      </c>
      <c r="D121" s="294"/>
      <c r="E121" s="294"/>
      <c r="F121" s="266">
        <v>4.8</v>
      </c>
      <c r="G121" s="260">
        <v>7.2</v>
      </c>
      <c r="H121" s="265">
        <v>15.4</v>
      </c>
      <c r="I121" s="266">
        <v>146</v>
      </c>
      <c r="J121" s="260">
        <v>0.19</v>
      </c>
      <c r="K121" s="148" t="s">
        <v>470</v>
      </c>
    </row>
    <row r="122" spans="1:11" x14ac:dyDescent="0.25">
      <c r="A122" s="162"/>
      <c r="B122" s="147" t="s">
        <v>32</v>
      </c>
      <c r="C122" s="165"/>
      <c r="D122" s="260">
        <v>30</v>
      </c>
      <c r="E122" s="260">
        <v>30</v>
      </c>
      <c r="F122" s="266"/>
      <c r="G122" s="260"/>
      <c r="H122" s="260"/>
      <c r="I122" s="266"/>
      <c r="J122" s="260"/>
      <c r="K122" s="148"/>
    </row>
    <row r="123" spans="1:11" x14ac:dyDescent="0.25">
      <c r="A123" s="162"/>
      <c r="B123" s="147" t="s">
        <v>82</v>
      </c>
      <c r="C123" s="165"/>
      <c r="D123" s="266">
        <v>7.14</v>
      </c>
      <c r="E123" s="260">
        <v>7</v>
      </c>
      <c r="F123" s="266"/>
      <c r="G123" s="260"/>
      <c r="H123" s="260"/>
      <c r="I123" s="266"/>
      <c r="J123" s="260"/>
      <c r="K123" s="148"/>
    </row>
    <row r="124" spans="1:11" ht="15.75" thickBot="1" x14ac:dyDescent="0.3">
      <c r="A124" s="323"/>
      <c r="B124" s="147" t="s">
        <v>25</v>
      </c>
      <c r="C124" s="165"/>
      <c r="D124" s="260">
        <v>5</v>
      </c>
      <c r="E124" s="260">
        <v>5</v>
      </c>
      <c r="F124" s="325" t="s">
        <v>4</v>
      </c>
      <c r="G124" s="316"/>
      <c r="H124" s="316"/>
      <c r="I124" s="324"/>
      <c r="J124" s="260"/>
      <c r="K124" s="148"/>
    </row>
    <row r="125" spans="1:11" ht="15.75" thickBot="1" x14ac:dyDescent="0.3">
      <c r="A125" s="301" t="s">
        <v>33</v>
      </c>
      <c r="B125" s="302"/>
      <c r="C125" s="303">
        <v>427</v>
      </c>
      <c r="D125" s="295"/>
      <c r="E125" s="295"/>
      <c r="F125" s="296">
        <v>12.416666666666668</v>
      </c>
      <c r="G125" s="296">
        <v>16.883333333333333</v>
      </c>
      <c r="H125" s="296">
        <v>52.208333333333329</v>
      </c>
      <c r="I125" s="296">
        <v>410.8</v>
      </c>
      <c r="J125" s="296">
        <v>0.79541666666666666</v>
      </c>
      <c r="K125" s="297"/>
    </row>
    <row r="126" spans="1:11" x14ac:dyDescent="0.25">
      <c r="A126" s="162"/>
      <c r="B126" s="147" t="s">
        <v>34</v>
      </c>
      <c r="C126" s="165"/>
      <c r="D126" s="265"/>
      <c r="E126" s="260"/>
      <c r="F126" s="260"/>
      <c r="G126" s="260"/>
      <c r="H126" s="260"/>
      <c r="I126" s="266"/>
      <c r="J126" s="260"/>
      <c r="K126" s="148"/>
    </row>
    <row r="127" spans="1:11" x14ac:dyDescent="0.25">
      <c r="A127" s="162" t="s">
        <v>58</v>
      </c>
      <c r="B127" s="147"/>
      <c r="C127" s="163">
        <v>100</v>
      </c>
      <c r="D127" s="304">
        <v>114</v>
      </c>
      <c r="E127" s="163">
        <v>100</v>
      </c>
      <c r="F127" s="266">
        <v>1</v>
      </c>
      <c r="G127" s="260">
        <v>0</v>
      </c>
      <c r="H127" s="265">
        <v>8.1</v>
      </c>
      <c r="I127" s="260">
        <v>36.4</v>
      </c>
      <c r="J127" s="266">
        <v>60</v>
      </c>
      <c r="K127" s="148" t="s">
        <v>59</v>
      </c>
    </row>
    <row r="128" spans="1:11" ht="15.75" thickBot="1" x14ac:dyDescent="0.3">
      <c r="A128" s="162" t="s">
        <v>304</v>
      </c>
      <c r="B128" s="147"/>
      <c r="C128" s="163"/>
      <c r="D128" s="304"/>
      <c r="E128" s="163"/>
      <c r="F128" s="266"/>
      <c r="G128" s="260"/>
      <c r="H128" s="265"/>
      <c r="I128" s="260"/>
      <c r="J128" s="266"/>
      <c r="K128" s="148"/>
    </row>
    <row r="129" spans="1:15" ht="15.75" thickBot="1" x14ac:dyDescent="0.3">
      <c r="A129" s="301" t="s">
        <v>33</v>
      </c>
      <c r="B129" s="302"/>
      <c r="C129" s="303">
        <v>100</v>
      </c>
      <c r="D129" s="296"/>
      <c r="E129" s="305"/>
      <c r="F129" s="295">
        <v>1</v>
      </c>
      <c r="G129" s="295">
        <v>0</v>
      </c>
      <c r="H129" s="295">
        <v>8.1</v>
      </c>
      <c r="I129" s="295">
        <v>36.4</v>
      </c>
      <c r="J129" s="295">
        <v>60</v>
      </c>
      <c r="K129" s="297"/>
    </row>
    <row r="130" spans="1:15" x14ac:dyDescent="0.25">
      <c r="A130" s="175"/>
      <c r="B130" s="176" t="s">
        <v>37</v>
      </c>
      <c r="C130" s="178"/>
      <c r="D130" s="286"/>
      <c r="E130" s="307"/>
      <c r="F130" s="285"/>
      <c r="G130" s="285"/>
      <c r="H130" s="286"/>
      <c r="I130" s="285"/>
      <c r="J130" s="294"/>
      <c r="K130" s="148"/>
    </row>
    <row r="131" spans="1:15" s="173" customFormat="1" x14ac:dyDescent="0.25">
      <c r="A131" s="162" t="s">
        <v>400</v>
      </c>
      <c r="B131" s="147"/>
      <c r="C131" s="165" t="s">
        <v>83</v>
      </c>
      <c r="D131" s="265"/>
      <c r="E131" s="260"/>
      <c r="F131" s="265">
        <v>0.75</v>
      </c>
      <c r="G131" s="260">
        <v>2</v>
      </c>
      <c r="H131" s="265">
        <v>3.6</v>
      </c>
      <c r="I131" s="266">
        <v>35.4</v>
      </c>
      <c r="J131" s="260">
        <v>1.5</v>
      </c>
      <c r="K131" s="148" t="s">
        <v>407</v>
      </c>
      <c r="L131" s="363"/>
      <c r="M131" s="363"/>
      <c r="N131" s="363"/>
      <c r="O131" s="363"/>
    </row>
    <row r="132" spans="1:15" s="173" customFormat="1" x14ac:dyDescent="0.25">
      <c r="A132" s="162"/>
      <c r="B132" s="147" t="s">
        <v>38</v>
      </c>
      <c r="C132" s="165"/>
      <c r="D132" s="265">
        <v>77.52</v>
      </c>
      <c r="E132" s="260">
        <v>57</v>
      </c>
      <c r="F132" s="265"/>
      <c r="G132" s="260"/>
      <c r="H132" s="265"/>
      <c r="I132" s="266"/>
      <c r="J132" s="260"/>
      <c r="K132" s="148"/>
      <c r="L132" s="363"/>
      <c r="M132" s="363"/>
      <c r="N132" s="363"/>
      <c r="O132" s="363"/>
    </row>
    <row r="133" spans="1:15" s="173" customFormat="1" x14ac:dyDescent="0.25">
      <c r="A133" s="162"/>
      <c r="B133" s="147" t="s">
        <v>43</v>
      </c>
      <c r="C133" s="165"/>
      <c r="D133" s="265">
        <v>3</v>
      </c>
      <c r="E133" s="260">
        <v>3</v>
      </c>
      <c r="F133" s="265"/>
      <c r="G133" s="260"/>
      <c r="H133" s="265"/>
      <c r="I133" s="266"/>
      <c r="J133" s="260"/>
      <c r="K133" s="148"/>
      <c r="L133" s="363"/>
      <c r="M133" s="363"/>
      <c r="N133" s="363"/>
      <c r="O133" s="363"/>
    </row>
    <row r="134" spans="1:15" ht="23.25" x14ac:dyDescent="0.25">
      <c r="A134" s="162" t="s">
        <v>332</v>
      </c>
      <c r="B134" s="147"/>
      <c r="C134" s="165" t="s">
        <v>341</v>
      </c>
      <c r="D134" s="265"/>
      <c r="E134" s="260"/>
      <c r="F134" s="266">
        <v>8.25</v>
      </c>
      <c r="G134" s="260">
        <v>4.4000000000000004</v>
      </c>
      <c r="H134" s="265">
        <v>16</v>
      </c>
      <c r="I134" s="266">
        <v>136.6</v>
      </c>
      <c r="J134" s="260">
        <v>5.8</v>
      </c>
      <c r="K134" s="148" t="s">
        <v>374</v>
      </c>
    </row>
    <row r="135" spans="1:15" x14ac:dyDescent="0.25">
      <c r="A135" s="162"/>
      <c r="B135" s="147" t="s">
        <v>331</v>
      </c>
      <c r="C135" s="321"/>
      <c r="D135" s="165">
        <v>33.85</v>
      </c>
      <c r="E135" s="308">
        <v>22</v>
      </c>
      <c r="F135" s="266"/>
      <c r="G135" s="266"/>
      <c r="H135" s="266"/>
      <c r="I135" s="266"/>
      <c r="J135" s="266"/>
      <c r="K135" s="148"/>
    </row>
    <row r="136" spans="1:15" x14ac:dyDescent="0.25">
      <c r="A136" s="162"/>
      <c r="B136" s="147" t="s">
        <v>39</v>
      </c>
      <c r="C136" s="165"/>
      <c r="D136" s="265">
        <v>61.6</v>
      </c>
      <c r="E136" s="260">
        <v>40</v>
      </c>
      <c r="F136" s="265"/>
      <c r="G136" s="260"/>
      <c r="H136" s="265"/>
      <c r="I136" s="266"/>
      <c r="J136" s="260"/>
      <c r="K136" s="148"/>
    </row>
    <row r="137" spans="1:15" x14ac:dyDescent="0.25">
      <c r="A137" s="162"/>
      <c r="B137" s="147" t="s">
        <v>132</v>
      </c>
      <c r="C137" s="165"/>
      <c r="D137" s="265">
        <v>20.25</v>
      </c>
      <c r="E137" s="260">
        <v>20</v>
      </c>
      <c r="F137" s="265"/>
      <c r="G137" s="260"/>
      <c r="H137" s="265"/>
      <c r="I137" s="266"/>
      <c r="J137" s="260"/>
      <c r="K137" s="148"/>
    </row>
    <row r="138" spans="1:15" x14ac:dyDescent="0.25">
      <c r="A138" s="162"/>
      <c r="B138" s="147" t="s">
        <v>41</v>
      </c>
      <c r="C138" s="165"/>
      <c r="D138" s="265">
        <v>10.64</v>
      </c>
      <c r="E138" s="260">
        <v>8</v>
      </c>
      <c r="F138" s="265"/>
      <c r="G138" s="260"/>
      <c r="H138" s="265"/>
      <c r="I138" s="266"/>
      <c r="J138" s="260"/>
      <c r="K138" s="148"/>
    </row>
    <row r="139" spans="1:15" x14ac:dyDescent="0.25">
      <c r="A139" s="162"/>
      <c r="B139" s="147" t="s">
        <v>42</v>
      </c>
      <c r="C139" s="165"/>
      <c r="D139" s="265">
        <v>9.52</v>
      </c>
      <c r="E139" s="260">
        <v>8</v>
      </c>
      <c r="F139" s="265"/>
      <c r="G139" s="260"/>
      <c r="H139" s="265"/>
      <c r="I139" s="266"/>
      <c r="J139" s="260"/>
      <c r="K139" s="148"/>
    </row>
    <row r="140" spans="1:15" x14ac:dyDescent="0.25">
      <c r="A140" s="162"/>
      <c r="B140" s="147" t="s">
        <v>43</v>
      </c>
      <c r="C140" s="165"/>
      <c r="D140" s="265">
        <v>3</v>
      </c>
      <c r="E140" s="260">
        <v>3</v>
      </c>
      <c r="F140" s="265"/>
      <c r="G140" s="260"/>
      <c r="H140" s="265"/>
      <c r="I140" s="266"/>
      <c r="J140" s="260"/>
      <c r="K140" s="148"/>
    </row>
    <row r="141" spans="1:15" x14ac:dyDescent="0.25">
      <c r="A141" s="162"/>
      <c r="B141" s="147" t="s">
        <v>24</v>
      </c>
      <c r="C141" s="165"/>
      <c r="D141" s="265">
        <v>1.2</v>
      </c>
      <c r="E141" s="260">
        <v>1.2</v>
      </c>
      <c r="F141" s="265"/>
      <c r="G141" s="260"/>
      <c r="H141" s="265"/>
      <c r="I141" s="266"/>
      <c r="J141" s="260"/>
      <c r="K141" s="148"/>
    </row>
    <row r="142" spans="1:15" x14ac:dyDescent="0.25">
      <c r="A142" s="162"/>
      <c r="B142" s="147" t="s">
        <v>22</v>
      </c>
      <c r="C142" s="165"/>
      <c r="D142" s="265">
        <v>144</v>
      </c>
      <c r="E142" s="260">
        <v>144</v>
      </c>
      <c r="F142" s="265"/>
      <c r="G142" s="260"/>
      <c r="H142" s="265"/>
      <c r="I142" s="266"/>
      <c r="J142" s="260"/>
      <c r="K142" s="148"/>
    </row>
    <row r="143" spans="1:15" x14ac:dyDescent="0.25">
      <c r="A143" s="162"/>
      <c r="B143" s="147" t="s">
        <v>322</v>
      </c>
      <c r="C143" s="165"/>
      <c r="D143" s="265"/>
      <c r="E143" s="260"/>
      <c r="F143" s="265"/>
      <c r="G143" s="260"/>
      <c r="H143" s="265"/>
      <c r="I143" s="266"/>
      <c r="J143" s="260"/>
      <c r="K143" s="148"/>
    </row>
    <row r="144" spans="1:15" x14ac:dyDescent="0.25">
      <c r="A144" s="162"/>
      <c r="B144" s="147" t="s">
        <v>47</v>
      </c>
      <c r="C144" s="165"/>
      <c r="D144" s="265">
        <v>14.4</v>
      </c>
      <c r="E144" s="260">
        <v>12</v>
      </c>
      <c r="F144" s="265"/>
      <c r="G144" s="260"/>
      <c r="H144" s="265"/>
      <c r="I144" s="266"/>
      <c r="J144" s="265"/>
      <c r="K144" s="148"/>
    </row>
    <row r="145" spans="1:15" x14ac:dyDescent="0.25">
      <c r="A145" s="162"/>
      <c r="B145" s="147" t="s">
        <v>25</v>
      </c>
      <c r="C145" s="165"/>
      <c r="D145" s="265">
        <v>2</v>
      </c>
      <c r="E145" s="260">
        <v>2</v>
      </c>
      <c r="F145" s="265"/>
      <c r="G145" s="260"/>
      <c r="H145" s="265"/>
      <c r="I145" s="266"/>
      <c r="J145" s="265"/>
      <c r="K145" s="148"/>
    </row>
    <row r="146" spans="1:15" s="173" customFormat="1" x14ac:dyDescent="0.25">
      <c r="A146" s="162" t="s">
        <v>399</v>
      </c>
      <c r="B146" s="147"/>
      <c r="C146" s="165" t="s">
        <v>289</v>
      </c>
      <c r="D146" s="165"/>
      <c r="E146" s="308"/>
      <c r="F146" s="165">
        <v>9.5</v>
      </c>
      <c r="G146" s="308">
        <v>7</v>
      </c>
      <c r="H146" s="165">
        <v>9.5</v>
      </c>
      <c r="I146" s="308">
        <v>139</v>
      </c>
      <c r="J146" s="309">
        <v>0.4</v>
      </c>
      <c r="K146" s="148" t="s">
        <v>408</v>
      </c>
      <c r="L146" s="363"/>
      <c r="M146" s="363"/>
      <c r="N146" s="363"/>
      <c r="O146" s="363"/>
    </row>
    <row r="147" spans="1:15" s="173" customFormat="1" x14ac:dyDescent="0.25">
      <c r="A147" s="162"/>
      <c r="B147" s="147" t="s">
        <v>273</v>
      </c>
      <c r="C147" s="165"/>
      <c r="D147" s="165">
        <v>44.5</v>
      </c>
      <c r="E147" s="308">
        <v>44.5</v>
      </c>
      <c r="F147" s="310"/>
      <c r="G147" s="311"/>
      <c r="H147" s="310"/>
      <c r="I147" s="308"/>
      <c r="J147" s="309"/>
      <c r="K147" s="148"/>
      <c r="L147" s="363"/>
      <c r="M147" s="363"/>
      <c r="N147" s="363"/>
      <c r="O147" s="363"/>
    </row>
    <row r="148" spans="1:15" s="173" customFormat="1" x14ac:dyDescent="0.25">
      <c r="A148" s="162"/>
      <c r="B148" s="147" t="s">
        <v>47</v>
      </c>
      <c r="C148" s="165"/>
      <c r="D148" s="165">
        <v>10.8</v>
      </c>
      <c r="E148" s="308">
        <v>10.8</v>
      </c>
      <c r="F148" s="310"/>
      <c r="G148" s="311"/>
      <c r="H148" s="310"/>
      <c r="I148" s="311"/>
      <c r="J148" s="312"/>
      <c r="K148" s="148"/>
      <c r="L148" s="363"/>
      <c r="M148" s="363"/>
      <c r="N148" s="363"/>
      <c r="O148" s="363"/>
    </row>
    <row r="149" spans="1:15" s="173" customFormat="1" x14ac:dyDescent="0.25">
      <c r="A149" s="162"/>
      <c r="B149" s="147" t="s">
        <v>22</v>
      </c>
      <c r="C149" s="165"/>
      <c r="D149" s="165">
        <v>10.119999999999999</v>
      </c>
      <c r="E149" s="308">
        <v>10.119999999999999</v>
      </c>
      <c r="F149" s="310"/>
      <c r="G149" s="311"/>
      <c r="H149" s="310"/>
      <c r="I149" s="308"/>
      <c r="J149" s="309"/>
      <c r="K149" s="148"/>
      <c r="L149" s="363"/>
      <c r="M149" s="363"/>
      <c r="N149" s="363"/>
      <c r="O149" s="363"/>
    </row>
    <row r="150" spans="1:15" s="173" customFormat="1" x14ac:dyDescent="0.25">
      <c r="A150" s="162"/>
      <c r="B150" s="147" t="s">
        <v>42</v>
      </c>
      <c r="C150" s="165"/>
      <c r="D150" s="165">
        <v>5.12</v>
      </c>
      <c r="E150" s="308">
        <v>4.3</v>
      </c>
      <c r="F150" s="310"/>
      <c r="G150" s="311"/>
      <c r="H150" s="310"/>
      <c r="I150" s="308"/>
      <c r="J150" s="309"/>
      <c r="K150" s="148"/>
      <c r="L150" s="363"/>
      <c r="M150" s="363"/>
      <c r="N150" s="363"/>
      <c r="O150" s="363"/>
    </row>
    <row r="151" spans="1:15" s="173" customFormat="1" x14ac:dyDescent="0.25">
      <c r="A151" s="162"/>
      <c r="B151" s="147" t="s">
        <v>126</v>
      </c>
      <c r="C151" s="165"/>
      <c r="D151" s="165">
        <v>6</v>
      </c>
      <c r="E151" s="308">
        <v>6</v>
      </c>
      <c r="F151" s="310"/>
      <c r="G151" s="311"/>
      <c r="H151" s="310"/>
      <c r="I151" s="308"/>
      <c r="J151" s="309"/>
      <c r="K151" s="148"/>
      <c r="L151" s="363"/>
      <c r="M151" s="363"/>
      <c r="N151" s="363"/>
      <c r="O151" s="363"/>
    </row>
    <row r="152" spans="1:15" s="173" customFormat="1" x14ac:dyDescent="0.25">
      <c r="A152" s="162"/>
      <c r="B152" s="147" t="s">
        <v>24</v>
      </c>
      <c r="C152" s="165"/>
      <c r="D152" s="165">
        <v>0.5</v>
      </c>
      <c r="E152" s="308">
        <v>0.5</v>
      </c>
      <c r="F152" s="310"/>
      <c r="G152" s="311"/>
      <c r="H152" s="310"/>
      <c r="I152" s="308"/>
      <c r="J152" s="309"/>
      <c r="K152" s="148"/>
      <c r="L152" s="363"/>
      <c r="M152" s="363"/>
      <c r="N152" s="363"/>
      <c r="O152" s="363"/>
    </row>
    <row r="153" spans="1:15" s="173" customFormat="1" x14ac:dyDescent="0.25">
      <c r="A153" s="162"/>
      <c r="B153" s="147" t="s">
        <v>50</v>
      </c>
      <c r="C153" s="165"/>
      <c r="D153" s="165"/>
      <c r="E153" s="308">
        <v>74</v>
      </c>
      <c r="F153" s="310"/>
      <c r="G153" s="311"/>
      <c r="H153" s="310"/>
      <c r="I153" s="308"/>
      <c r="J153" s="309"/>
      <c r="K153" s="148"/>
      <c r="L153" s="363"/>
      <c r="M153" s="363"/>
      <c r="N153" s="363"/>
      <c r="O153" s="363"/>
    </row>
    <row r="154" spans="1:15" s="173" customFormat="1" x14ac:dyDescent="0.25">
      <c r="A154" s="162"/>
      <c r="B154" s="147" t="s">
        <v>43</v>
      </c>
      <c r="C154" s="165"/>
      <c r="D154" s="165">
        <v>2</v>
      </c>
      <c r="E154" s="308">
        <v>2</v>
      </c>
      <c r="F154" s="310"/>
      <c r="G154" s="311"/>
      <c r="H154" s="310"/>
      <c r="I154" s="308"/>
      <c r="J154" s="309"/>
      <c r="K154" s="148"/>
      <c r="L154" s="363"/>
      <c r="M154" s="363"/>
      <c r="N154" s="363"/>
      <c r="O154" s="363"/>
    </row>
    <row r="155" spans="1:15" s="173" customFormat="1" x14ac:dyDescent="0.25">
      <c r="A155" s="162"/>
      <c r="B155" s="147" t="s">
        <v>25</v>
      </c>
      <c r="C155" s="165"/>
      <c r="D155" s="308">
        <v>3</v>
      </c>
      <c r="E155" s="308">
        <v>3</v>
      </c>
      <c r="F155" s="311"/>
      <c r="G155" s="311"/>
      <c r="H155" s="311"/>
      <c r="I155" s="308"/>
      <c r="J155" s="309"/>
      <c r="K155" s="148"/>
      <c r="L155" s="363"/>
      <c r="M155" s="363"/>
      <c r="N155" s="363"/>
      <c r="O155" s="363"/>
    </row>
    <row r="156" spans="1:15" s="172" customFormat="1" x14ac:dyDescent="0.25">
      <c r="A156" s="162" t="s">
        <v>134</v>
      </c>
      <c r="B156" s="147"/>
      <c r="C156" s="165">
        <v>100</v>
      </c>
      <c r="D156" s="265"/>
      <c r="E156" s="260"/>
      <c r="F156" s="265">
        <v>3.7</v>
      </c>
      <c r="G156" s="260">
        <v>2.8</v>
      </c>
      <c r="H156" s="265">
        <v>22.6</v>
      </c>
      <c r="I156" s="266">
        <v>130.4</v>
      </c>
      <c r="J156" s="294"/>
      <c r="K156" s="148" t="s">
        <v>387</v>
      </c>
      <c r="L156" s="363"/>
      <c r="M156" s="363"/>
      <c r="N156" s="363"/>
      <c r="O156" s="363"/>
    </row>
    <row r="157" spans="1:15" s="172" customFormat="1" x14ac:dyDescent="0.25">
      <c r="A157" s="162"/>
      <c r="B157" s="147" t="s">
        <v>135</v>
      </c>
      <c r="C157" s="165"/>
      <c r="D157" s="265">
        <v>34</v>
      </c>
      <c r="E157" s="260">
        <v>34</v>
      </c>
      <c r="F157" s="265"/>
      <c r="G157" s="260"/>
      <c r="H157" s="265"/>
      <c r="I157" s="266"/>
      <c r="J157" s="294"/>
      <c r="K157" s="148"/>
      <c r="L157" s="363"/>
      <c r="M157" s="363"/>
      <c r="N157" s="363"/>
      <c r="O157" s="363"/>
    </row>
    <row r="158" spans="1:15" s="172" customFormat="1" x14ac:dyDescent="0.25">
      <c r="A158" s="162"/>
      <c r="B158" s="147" t="s">
        <v>25</v>
      </c>
      <c r="C158" s="165"/>
      <c r="D158" s="265">
        <v>2</v>
      </c>
      <c r="E158" s="260">
        <v>2</v>
      </c>
      <c r="F158" s="265"/>
      <c r="G158" s="260"/>
      <c r="H158" s="265"/>
      <c r="I158" s="266"/>
      <c r="J158" s="294"/>
      <c r="K158" s="162"/>
      <c r="L158" s="363"/>
      <c r="M158" s="363"/>
      <c r="N158" s="363"/>
      <c r="O158" s="363"/>
    </row>
    <row r="159" spans="1:15" s="172" customFormat="1" x14ac:dyDescent="0.25">
      <c r="A159" s="162"/>
      <c r="B159" s="147" t="s">
        <v>24</v>
      </c>
      <c r="C159" s="165"/>
      <c r="D159" s="265">
        <v>0.6</v>
      </c>
      <c r="E159" s="260">
        <v>0.6</v>
      </c>
      <c r="F159" s="265"/>
      <c r="G159" s="260"/>
      <c r="H159" s="265"/>
      <c r="I159" s="266"/>
      <c r="J159" s="294"/>
      <c r="K159" s="162"/>
      <c r="L159" s="363"/>
      <c r="M159" s="363"/>
      <c r="N159" s="363"/>
      <c r="O159" s="363"/>
    </row>
    <row r="160" spans="1:15" ht="23.25" x14ac:dyDescent="0.25">
      <c r="A160" s="162" t="s">
        <v>88</v>
      </c>
      <c r="B160" s="147"/>
      <c r="C160" s="165">
        <v>150</v>
      </c>
      <c r="D160" s="265"/>
      <c r="E160" s="260"/>
      <c r="F160" s="266"/>
      <c r="G160" s="260"/>
      <c r="H160" s="265">
        <v>15</v>
      </c>
      <c r="I160" s="266">
        <v>60</v>
      </c>
      <c r="J160" s="260"/>
      <c r="K160" s="148" t="s">
        <v>381</v>
      </c>
    </row>
    <row r="161" spans="1:15" x14ac:dyDescent="0.25">
      <c r="A161" s="162"/>
      <c r="B161" s="147" t="s">
        <v>89</v>
      </c>
      <c r="C161" s="165"/>
      <c r="D161" s="265">
        <v>18</v>
      </c>
      <c r="E161" s="260">
        <v>18</v>
      </c>
      <c r="F161" s="266"/>
      <c r="G161" s="260"/>
      <c r="H161" s="265"/>
      <c r="I161" s="266"/>
      <c r="J161" s="260"/>
      <c r="K161" s="148"/>
    </row>
    <row r="162" spans="1:15" x14ac:dyDescent="0.25">
      <c r="A162" s="162"/>
      <c r="B162" s="147" t="s">
        <v>63</v>
      </c>
      <c r="C162" s="165"/>
      <c r="D162" s="265">
        <v>150</v>
      </c>
      <c r="E162" s="260">
        <v>150</v>
      </c>
      <c r="F162" s="266"/>
      <c r="G162" s="260"/>
      <c r="H162" s="265"/>
      <c r="I162" s="266"/>
      <c r="J162" s="260"/>
      <c r="K162" s="148"/>
    </row>
    <row r="163" spans="1:15" x14ac:dyDescent="0.25">
      <c r="A163" s="162"/>
      <c r="B163" s="147" t="s">
        <v>23</v>
      </c>
      <c r="C163" s="165"/>
      <c r="D163" s="265">
        <v>7.5</v>
      </c>
      <c r="E163" s="260">
        <v>7.5</v>
      </c>
      <c r="F163" s="266"/>
      <c r="G163" s="260"/>
      <c r="H163" s="265"/>
      <c r="I163" s="266"/>
      <c r="J163" s="260"/>
      <c r="K163" s="148"/>
    </row>
    <row r="164" spans="1:15" ht="15.75" thickBot="1" x14ac:dyDescent="0.3">
      <c r="A164" s="313" t="s">
        <v>56</v>
      </c>
      <c r="B164" s="314"/>
      <c r="C164" s="315">
        <v>37.5</v>
      </c>
      <c r="D164" s="316">
        <v>37.5</v>
      </c>
      <c r="E164" s="316">
        <v>37.5</v>
      </c>
      <c r="F164" s="315">
        <v>1.8</v>
      </c>
      <c r="G164" s="315">
        <v>0.4</v>
      </c>
      <c r="H164" s="315">
        <v>18</v>
      </c>
      <c r="I164" s="315">
        <v>82.5</v>
      </c>
      <c r="J164" s="315"/>
      <c r="K164" s="317"/>
    </row>
    <row r="165" spans="1:15" ht="15.75" thickBot="1" x14ac:dyDescent="0.3">
      <c r="A165" s="301" t="s">
        <v>33</v>
      </c>
      <c r="B165" s="302"/>
      <c r="C165" s="303">
        <v>635.5</v>
      </c>
      <c r="D165" s="296"/>
      <c r="E165" s="295"/>
      <c r="F165" s="296">
        <v>24</v>
      </c>
      <c r="G165" s="296">
        <v>16.599999999999998</v>
      </c>
      <c r="H165" s="296">
        <v>84.7</v>
      </c>
      <c r="I165" s="296">
        <v>583.9</v>
      </c>
      <c r="J165" s="296">
        <v>7.7</v>
      </c>
      <c r="K165" s="148"/>
    </row>
    <row r="166" spans="1:15" x14ac:dyDescent="0.25">
      <c r="A166" s="268"/>
      <c r="B166" s="269" t="s">
        <v>57</v>
      </c>
      <c r="C166" s="270"/>
      <c r="D166" s="342"/>
      <c r="E166" s="272"/>
      <c r="F166" s="274"/>
      <c r="G166" s="274"/>
      <c r="H166" s="274"/>
      <c r="I166" s="274"/>
      <c r="J166" s="276"/>
      <c r="K166" s="288"/>
    </row>
    <row r="167" spans="1:15" x14ac:dyDescent="0.25">
      <c r="A167" s="162" t="s">
        <v>90</v>
      </c>
      <c r="B167" s="147"/>
      <c r="C167" s="165">
        <v>40</v>
      </c>
      <c r="D167" s="266">
        <v>40</v>
      </c>
      <c r="E167" s="260">
        <v>40</v>
      </c>
      <c r="F167" s="260">
        <v>1.1000000000000001</v>
      </c>
      <c r="G167" s="265">
        <v>7</v>
      </c>
      <c r="H167" s="260">
        <v>9</v>
      </c>
      <c r="I167" s="265">
        <v>103.4</v>
      </c>
      <c r="J167" s="260"/>
      <c r="K167" s="148"/>
    </row>
    <row r="168" spans="1:15" x14ac:dyDescent="0.25">
      <c r="A168" s="162" t="s">
        <v>251</v>
      </c>
      <c r="B168" s="147"/>
      <c r="C168" s="165"/>
      <c r="D168" s="265"/>
      <c r="E168" s="260"/>
      <c r="F168" s="266"/>
      <c r="G168" s="265"/>
      <c r="H168" s="265"/>
      <c r="I168" s="265"/>
      <c r="J168" s="260"/>
      <c r="K168" s="148"/>
    </row>
    <row r="169" spans="1:15" x14ac:dyDescent="0.25">
      <c r="A169" s="268" t="s">
        <v>91</v>
      </c>
      <c r="B169" s="269"/>
      <c r="C169" s="272">
        <v>130</v>
      </c>
      <c r="D169" s="342"/>
      <c r="E169" s="272"/>
      <c r="F169" s="274">
        <v>3.72</v>
      </c>
      <c r="G169" s="274">
        <v>3.2</v>
      </c>
      <c r="H169" s="274">
        <v>3.5</v>
      </c>
      <c r="I169" s="274">
        <v>57.5</v>
      </c>
      <c r="J169" s="274">
        <v>0.65</v>
      </c>
      <c r="K169" s="148" t="s">
        <v>66</v>
      </c>
    </row>
    <row r="170" spans="1:15" x14ac:dyDescent="0.25">
      <c r="A170" s="268"/>
      <c r="B170" s="269" t="s">
        <v>149</v>
      </c>
      <c r="C170" s="272"/>
      <c r="D170" s="342">
        <v>134</v>
      </c>
      <c r="E170" s="272">
        <v>130</v>
      </c>
      <c r="F170" s="273"/>
      <c r="G170" s="343"/>
      <c r="H170" s="274"/>
      <c r="I170" s="343"/>
      <c r="J170" s="343"/>
      <c r="K170" s="148"/>
    </row>
    <row r="171" spans="1:15" s="161" customFormat="1" x14ac:dyDescent="0.25">
      <c r="A171" s="162" t="s">
        <v>293</v>
      </c>
      <c r="B171" s="147"/>
      <c r="C171" s="165">
        <v>50</v>
      </c>
      <c r="D171" s="336"/>
      <c r="E171" s="347"/>
      <c r="F171" s="265">
        <v>0.75</v>
      </c>
      <c r="G171" s="260">
        <v>0.06</v>
      </c>
      <c r="H171" s="265">
        <v>8.5</v>
      </c>
      <c r="I171" s="260">
        <v>38.29</v>
      </c>
      <c r="J171" s="265">
        <v>1.9</v>
      </c>
      <c r="K171" s="260" t="s">
        <v>382</v>
      </c>
      <c r="L171" s="363"/>
      <c r="M171" s="363"/>
      <c r="N171" s="363"/>
      <c r="O171" s="363"/>
    </row>
    <row r="172" spans="1:15" s="161" customFormat="1" x14ac:dyDescent="0.25">
      <c r="A172" s="162"/>
      <c r="B172" s="147" t="s">
        <v>41</v>
      </c>
      <c r="C172" s="321"/>
      <c r="D172" s="308">
        <v>66.5</v>
      </c>
      <c r="E172" s="165">
        <v>50</v>
      </c>
      <c r="F172" s="265"/>
      <c r="G172" s="260"/>
      <c r="H172" s="265"/>
      <c r="I172" s="260"/>
      <c r="J172" s="322"/>
      <c r="K172" s="148"/>
      <c r="L172" s="363"/>
      <c r="M172" s="363"/>
      <c r="N172" s="363"/>
      <c r="O172" s="363"/>
    </row>
    <row r="173" spans="1:15" s="161" customFormat="1" x14ac:dyDescent="0.25">
      <c r="A173" s="162"/>
      <c r="B173" s="147" t="s">
        <v>23</v>
      </c>
      <c r="C173" s="321"/>
      <c r="D173" s="308">
        <v>2</v>
      </c>
      <c r="E173" s="165">
        <v>2</v>
      </c>
      <c r="F173" s="265"/>
      <c r="G173" s="260"/>
      <c r="H173" s="265"/>
      <c r="I173" s="266"/>
      <c r="J173" s="322"/>
      <c r="K173" s="148"/>
      <c r="L173" s="363"/>
      <c r="M173" s="363"/>
      <c r="N173" s="363"/>
      <c r="O173" s="363"/>
    </row>
    <row r="174" spans="1:15" ht="23.25" x14ac:dyDescent="0.25">
      <c r="A174" s="162" t="s">
        <v>258</v>
      </c>
      <c r="B174" s="147"/>
      <c r="C174" s="165" t="s">
        <v>263</v>
      </c>
      <c r="D174" s="265"/>
      <c r="E174" s="260"/>
      <c r="F174" s="265">
        <v>13.3</v>
      </c>
      <c r="G174" s="260">
        <v>7.4</v>
      </c>
      <c r="H174" s="265">
        <v>27</v>
      </c>
      <c r="I174" s="266">
        <v>227</v>
      </c>
      <c r="J174" s="260">
        <v>0.3</v>
      </c>
      <c r="K174" s="148" t="s">
        <v>469</v>
      </c>
    </row>
    <row r="175" spans="1:15" x14ac:dyDescent="0.25">
      <c r="A175" s="162"/>
      <c r="B175" s="147" t="s">
        <v>93</v>
      </c>
      <c r="C175" s="165"/>
      <c r="D175" s="265">
        <v>76.069999999999993</v>
      </c>
      <c r="E175" s="260">
        <v>75</v>
      </c>
      <c r="F175" s="265"/>
      <c r="G175" s="260"/>
      <c r="H175" s="265"/>
      <c r="I175" s="266"/>
      <c r="J175" s="260"/>
      <c r="K175" s="148"/>
    </row>
    <row r="176" spans="1:15" x14ac:dyDescent="0.25">
      <c r="A176" s="162"/>
      <c r="B176" s="147" t="s">
        <v>266</v>
      </c>
      <c r="C176" s="165"/>
      <c r="D176" s="265">
        <v>8</v>
      </c>
      <c r="E176" s="260">
        <v>8</v>
      </c>
      <c r="F176" s="265"/>
      <c r="G176" s="260"/>
      <c r="H176" s="265"/>
      <c r="I176" s="266"/>
      <c r="J176" s="260"/>
      <c r="K176" s="148"/>
    </row>
    <row r="177" spans="1:11" x14ac:dyDescent="0.25">
      <c r="A177" s="162"/>
      <c r="B177" s="147" t="s">
        <v>62</v>
      </c>
      <c r="C177" s="165"/>
      <c r="D177" s="265">
        <v>5</v>
      </c>
      <c r="E177" s="260">
        <v>5</v>
      </c>
      <c r="F177" s="265"/>
      <c r="G177" s="260"/>
      <c r="H177" s="265"/>
      <c r="I177" s="266"/>
      <c r="J177" s="260"/>
      <c r="K177" s="148"/>
    </row>
    <row r="178" spans="1:11" ht="23.25" customHeight="1" x14ac:dyDescent="0.25">
      <c r="A178" s="162"/>
      <c r="B178" s="147" t="s">
        <v>23</v>
      </c>
      <c r="C178" s="165"/>
      <c r="D178" s="265">
        <v>8</v>
      </c>
      <c r="E178" s="260">
        <v>8</v>
      </c>
      <c r="F178" s="265"/>
      <c r="G178" s="260"/>
      <c r="H178" s="265"/>
      <c r="I178" s="266"/>
      <c r="J178" s="260"/>
      <c r="K178" s="148"/>
    </row>
    <row r="179" spans="1:11" x14ac:dyDescent="0.25">
      <c r="A179" s="162"/>
      <c r="B179" s="147" t="s">
        <v>21</v>
      </c>
      <c r="C179" s="165"/>
      <c r="D179" s="265">
        <v>15</v>
      </c>
      <c r="E179" s="260">
        <v>15</v>
      </c>
      <c r="F179" s="265"/>
      <c r="G179" s="260"/>
      <c r="H179" s="265"/>
      <c r="I179" s="266"/>
      <c r="J179" s="260"/>
      <c r="K179" s="148"/>
    </row>
    <row r="180" spans="1:11" x14ac:dyDescent="0.25">
      <c r="A180" s="162"/>
      <c r="B180" s="147" t="s">
        <v>45</v>
      </c>
      <c r="C180" s="165"/>
      <c r="D180" s="265">
        <v>10</v>
      </c>
      <c r="E180" s="260">
        <v>10</v>
      </c>
      <c r="F180" s="265"/>
      <c r="G180" s="260"/>
      <c r="H180" s="265"/>
      <c r="I180" s="266"/>
      <c r="J180" s="260"/>
      <c r="K180" s="148"/>
    </row>
    <row r="181" spans="1:11" x14ac:dyDescent="0.25">
      <c r="A181" s="162"/>
      <c r="B181" s="147" t="s">
        <v>48</v>
      </c>
      <c r="C181" s="165"/>
      <c r="D181" s="265">
        <v>0.3</v>
      </c>
      <c r="E181" s="260">
        <v>0.3</v>
      </c>
      <c r="F181" s="265"/>
      <c r="G181" s="260"/>
      <c r="H181" s="265"/>
      <c r="I181" s="266"/>
      <c r="J181" s="260"/>
      <c r="K181" s="148"/>
    </row>
    <row r="182" spans="1:11" x14ac:dyDescent="0.25">
      <c r="A182" s="162"/>
      <c r="B182" s="147" t="s">
        <v>43</v>
      </c>
      <c r="C182" s="165"/>
      <c r="D182" s="265">
        <v>0.6</v>
      </c>
      <c r="E182" s="260">
        <v>0.6</v>
      </c>
      <c r="F182" s="265"/>
      <c r="G182" s="294"/>
      <c r="H182" s="322"/>
      <c r="I182" s="266"/>
      <c r="J182" s="260"/>
      <c r="K182" s="148"/>
    </row>
    <row r="183" spans="1:11" x14ac:dyDescent="0.25">
      <c r="A183" s="162"/>
      <c r="B183" s="147" t="s">
        <v>127</v>
      </c>
      <c r="C183" s="165"/>
      <c r="D183" s="265">
        <v>20</v>
      </c>
      <c r="E183" s="260">
        <v>20</v>
      </c>
      <c r="F183" s="265"/>
      <c r="G183" s="260"/>
      <c r="H183" s="265"/>
      <c r="I183" s="266"/>
      <c r="J183" s="260"/>
      <c r="K183" s="148"/>
    </row>
    <row r="184" spans="1:11" x14ac:dyDescent="0.25">
      <c r="A184" s="162" t="s">
        <v>95</v>
      </c>
      <c r="B184" s="147"/>
      <c r="C184" s="321" t="s">
        <v>232</v>
      </c>
      <c r="D184" s="167"/>
      <c r="E184" s="166"/>
      <c r="F184" s="266">
        <v>0.08</v>
      </c>
      <c r="G184" s="260">
        <v>0.01</v>
      </c>
      <c r="H184" s="265">
        <v>6.8</v>
      </c>
      <c r="I184" s="266">
        <v>27.3</v>
      </c>
      <c r="J184" s="266">
        <v>1.9</v>
      </c>
      <c r="K184" s="148" t="s">
        <v>218</v>
      </c>
    </row>
    <row r="185" spans="1:11" x14ac:dyDescent="0.25">
      <c r="A185" s="162"/>
      <c r="B185" s="147" t="s">
        <v>73</v>
      </c>
      <c r="C185" s="321"/>
      <c r="D185" s="308">
        <v>0.35</v>
      </c>
      <c r="E185" s="165">
        <v>0.35</v>
      </c>
      <c r="F185" s="266"/>
      <c r="G185" s="260"/>
      <c r="H185" s="265"/>
      <c r="I185" s="266"/>
      <c r="J185" s="266"/>
      <c r="K185" s="148"/>
    </row>
    <row r="186" spans="1:11" x14ac:dyDescent="0.25">
      <c r="A186" s="162"/>
      <c r="B186" s="147" t="s">
        <v>23</v>
      </c>
      <c r="C186" s="321"/>
      <c r="D186" s="308">
        <v>5</v>
      </c>
      <c r="E186" s="165">
        <v>5</v>
      </c>
      <c r="F186" s="266"/>
      <c r="G186" s="260"/>
      <c r="H186" s="266"/>
      <c r="I186" s="266"/>
      <c r="J186" s="266"/>
      <c r="K186" s="148"/>
    </row>
    <row r="187" spans="1:11" x14ac:dyDescent="0.25">
      <c r="A187" s="162"/>
      <c r="B187" s="147" t="s">
        <v>96</v>
      </c>
      <c r="C187" s="321"/>
      <c r="D187" s="164">
        <v>3.4</v>
      </c>
      <c r="E187" s="165">
        <v>3</v>
      </c>
      <c r="F187" s="260"/>
      <c r="G187" s="265"/>
      <c r="H187" s="260"/>
      <c r="I187" s="265"/>
      <c r="J187" s="266"/>
      <c r="K187" s="148"/>
    </row>
    <row r="188" spans="1:11" x14ac:dyDescent="0.25">
      <c r="A188" s="162"/>
      <c r="B188" s="147" t="s">
        <v>22</v>
      </c>
      <c r="C188" s="321"/>
      <c r="D188" s="166">
        <v>120</v>
      </c>
      <c r="E188" s="166">
        <v>120</v>
      </c>
      <c r="F188" s="260"/>
      <c r="G188" s="265"/>
      <c r="H188" s="260"/>
      <c r="I188" s="265"/>
      <c r="J188" s="266"/>
      <c r="K188" s="148"/>
    </row>
    <row r="189" spans="1:11" ht="15.75" thickBot="1" x14ac:dyDescent="0.3">
      <c r="A189" s="162" t="s">
        <v>47</v>
      </c>
      <c r="B189" s="147"/>
      <c r="C189" s="165">
        <v>23</v>
      </c>
      <c r="D189" s="260">
        <v>23</v>
      </c>
      <c r="E189" s="260">
        <v>23</v>
      </c>
      <c r="F189" s="260">
        <v>1.8</v>
      </c>
      <c r="G189" s="265">
        <v>0.23</v>
      </c>
      <c r="H189" s="260">
        <v>11.3</v>
      </c>
      <c r="I189" s="265">
        <v>54.5</v>
      </c>
      <c r="J189" s="260">
        <v>0</v>
      </c>
      <c r="K189" s="148"/>
    </row>
    <row r="190" spans="1:11" ht="15.75" thickBot="1" x14ac:dyDescent="0.3">
      <c r="A190" s="328" t="s">
        <v>33</v>
      </c>
      <c r="B190" s="329"/>
      <c r="C190" s="330">
        <v>496</v>
      </c>
      <c r="D190" s="344"/>
      <c r="E190" s="330"/>
      <c r="F190" s="332">
        <v>20.75</v>
      </c>
      <c r="G190" s="332">
        <v>17.900000000000002</v>
      </c>
      <c r="H190" s="332">
        <v>66.099999999999994</v>
      </c>
      <c r="I190" s="332">
        <v>507.99</v>
      </c>
      <c r="J190" s="332">
        <v>4.75</v>
      </c>
      <c r="K190" s="297"/>
    </row>
    <row r="191" spans="1:11" ht="15.75" thickBot="1" x14ac:dyDescent="0.3">
      <c r="A191" s="301" t="s">
        <v>74</v>
      </c>
      <c r="B191" s="302"/>
      <c r="C191" s="303">
        <v>1658.5</v>
      </c>
      <c r="D191" s="334"/>
      <c r="E191" s="295"/>
      <c r="F191" s="295">
        <v>58.166666666666671</v>
      </c>
      <c r="G191" s="295">
        <v>51.38333333333334</v>
      </c>
      <c r="H191" s="295">
        <v>211.10833333333332</v>
      </c>
      <c r="I191" s="295">
        <v>1539.09</v>
      </c>
      <c r="J191" s="295">
        <v>73.245416666666671</v>
      </c>
      <c r="K191" s="297"/>
    </row>
    <row r="192" spans="1:11" x14ac:dyDescent="0.25">
      <c r="A192" s="147"/>
      <c r="B192" s="147"/>
      <c r="C192" s="337"/>
      <c r="D192" s="337"/>
      <c r="E192" s="265"/>
      <c r="F192" s="265"/>
      <c r="G192" s="265"/>
      <c r="H192" s="265"/>
      <c r="I192" s="306"/>
      <c r="J192" s="306"/>
      <c r="K192" s="176"/>
    </row>
    <row r="193" spans="1:11" ht="15.75" thickBot="1" x14ac:dyDescent="0.3">
      <c r="A193" s="280" t="s">
        <v>97</v>
      </c>
      <c r="I193" s="339"/>
      <c r="J193" s="339"/>
      <c r="K193" s="314"/>
    </row>
    <row r="194" spans="1:11" ht="22.5" customHeight="1" x14ac:dyDescent="0.25">
      <c r="A194" s="412" t="s">
        <v>452</v>
      </c>
      <c r="B194" s="413"/>
      <c r="C194" s="414" t="s">
        <v>448</v>
      </c>
      <c r="D194" s="285" t="s">
        <v>6</v>
      </c>
      <c r="E194" s="286" t="s">
        <v>6</v>
      </c>
      <c r="F194" s="408" t="s">
        <v>449</v>
      </c>
      <c r="G194" s="409"/>
      <c r="H194" s="410"/>
      <c r="I194" s="285" t="s">
        <v>7</v>
      </c>
      <c r="J194" s="287" t="s">
        <v>8</v>
      </c>
      <c r="K194" s="288" t="s">
        <v>450</v>
      </c>
    </row>
    <row r="195" spans="1:11" ht="15.75" thickBot="1" x14ac:dyDescent="0.3">
      <c r="A195" s="417" t="s">
        <v>451</v>
      </c>
      <c r="B195" s="418"/>
      <c r="C195" s="415"/>
      <c r="D195" s="289" t="s">
        <v>9</v>
      </c>
      <c r="E195" s="290" t="s">
        <v>9</v>
      </c>
      <c r="F195" s="291"/>
      <c r="G195" s="292"/>
      <c r="H195" s="293"/>
      <c r="I195" s="289" t="s">
        <v>10</v>
      </c>
      <c r="J195" s="294"/>
      <c r="K195" s="148"/>
    </row>
    <row r="196" spans="1:11" ht="15.75" thickBot="1" x14ac:dyDescent="0.3">
      <c r="A196" s="419"/>
      <c r="B196" s="420"/>
      <c r="C196" s="416"/>
      <c r="D196" s="295" t="s">
        <v>11</v>
      </c>
      <c r="E196" s="295" t="s">
        <v>12</v>
      </c>
      <c r="F196" s="295" t="s">
        <v>13</v>
      </c>
      <c r="G196" s="295" t="s">
        <v>14</v>
      </c>
      <c r="H196" s="296" t="s">
        <v>15</v>
      </c>
      <c r="I196" s="296" t="s">
        <v>16</v>
      </c>
      <c r="J196" s="295" t="s">
        <v>17</v>
      </c>
      <c r="K196" s="297"/>
    </row>
    <row r="197" spans="1:11" x14ac:dyDescent="0.25">
      <c r="A197" s="175"/>
      <c r="B197" s="176" t="s">
        <v>18</v>
      </c>
      <c r="C197" s="178"/>
      <c r="D197" s="306"/>
      <c r="E197" s="340"/>
      <c r="F197" s="341"/>
      <c r="G197" s="340"/>
      <c r="H197" s="338"/>
      <c r="I197" s="341"/>
      <c r="J197" s="340"/>
      <c r="K197" s="148"/>
    </row>
    <row r="198" spans="1:11" ht="23.25" x14ac:dyDescent="0.25">
      <c r="A198" s="162" t="s">
        <v>233</v>
      </c>
      <c r="B198" s="147"/>
      <c r="C198" s="165" t="s">
        <v>19</v>
      </c>
      <c r="D198" s="260"/>
      <c r="E198" s="260"/>
      <c r="F198" s="260">
        <v>6</v>
      </c>
      <c r="G198" s="260">
        <v>7</v>
      </c>
      <c r="H198" s="260">
        <v>28</v>
      </c>
      <c r="I198" s="260">
        <v>199</v>
      </c>
      <c r="J198" s="260">
        <v>0.22</v>
      </c>
      <c r="K198" s="148" t="s">
        <v>300</v>
      </c>
    </row>
    <row r="199" spans="1:11" x14ac:dyDescent="0.25">
      <c r="A199" s="162"/>
      <c r="B199" s="269" t="s">
        <v>259</v>
      </c>
      <c r="C199" s="165"/>
      <c r="D199" s="260">
        <v>25</v>
      </c>
      <c r="E199" s="319">
        <v>25</v>
      </c>
      <c r="F199" s="260"/>
      <c r="G199" s="265"/>
      <c r="H199" s="260"/>
      <c r="I199" s="265"/>
      <c r="J199" s="260"/>
      <c r="K199" s="148"/>
    </row>
    <row r="200" spans="1:11" x14ac:dyDescent="0.25">
      <c r="A200" s="162"/>
      <c r="B200" s="147" t="s">
        <v>21</v>
      </c>
      <c r="C200" s="309"/>
      <c r="D200" s="266">
        <v>100</v>
      </c>
      <c r="E200" s="260">
        <v>100</v>
      </c>
      <c r="F200" s="260"/>
      <c r="G200" s="265"/>
      <c r="H200" s="260"/>
      <c r="I200" s="265"/>
      <c r="J200" s="260"/>
      <c r="K200" s="148"/>
    </row>
    <row r="201" spans="1:11" x14ac:dyDescent="0.25">
      <c r="A201" s="162"/>
      <c r="B201" s="147" t="s">
        <v>22</v>
      </c>
      <c r="C201" s="309"/>
      <c r="D201" s="266">
        <v>76</v>
      </c>
      <c r="E201" s="260">
        <v>76</v>
      </c>
      <c r="F201" s="260"/>
      <c r="G201" s="265"/>
      <c r="H201" s="260"/>
      <c r="I201" s="265"/>
      <c r="J201" s="260"/>
      <c r="K201" s="148"/>
    </row>
    <row r="202" spans="1:11" x14ac:dyDescent="0.25">
      <c r="A202" s="162"/>
      <c r="B202" s="147" t="s">
        <v>23</v>
      </c>
      <c r="C202" s="309"/>
      <c r="D202" s="266">
        <v>5</v>
      </c>
      <c r="E202" s="260">
        <v>5</v>
      </c>
      <c r="F202" s="260"/>
      <c r="G202" s="265"/>
      <c r="H202" s="260"/>
      <c r="I202" s="265"/>
      <c r="J202" s="260"/>
      <c r="K202" s="148"/>
    </row>
    <row r="203" spans="1:11" x14ac:dyDescent="0.25">
      <c r="A203" s="162"/>
      <c r="B203" s="147" t="s">
        <v>24</v>
      </c>
      <c r="C203" s="309"/>
      <c r="D203" s="266">
        <v>1</v>
      </c>
      <c r="E203" s="260">
        <v>1</v>
      </c>
      <c r="F203" s="260"/>
      <c r="G203" s="265"/>
      <c r="H203" s="260"/>
      <c r="I203" s="265"/>
      <c r="J203" s="260"/>
      <c r="K203" s="148"/>
    </row>
    <row r="204" spans="1:11" x14ac:dyDescent="0.25">
      <c r="A204" s="162"/>
      <c r="B204" s="147" t="s">
        <v>25</v>
      </c>
      <c r="C204" s="309"/>
      <c r="D204" s="266">
        <v>5</v>
      </c>
      <c r="E204" s="260">
        <v>5</v>
      </c>
      <c r="F204" s="260"/>
      <c r="G204" s="265"/>
      <c r="H204" s="260"/>
      <c r="I204" s="265"/>
      <c r="J204" s="260"/>
      <c r="K204" s="148"/>
    </row>
    <row r="205" spans="1:11" x14ac:dyDescent="0.25">
      <c r="A205" s="268" t="s">
        <v>115</v>
      </c>
      <c r="B205" s="269"/>
      <c r="C205" s="272" t="s">
        <v>240</v>
      </c>
      <c r="D205" s="345"/>
      <c r="E205" s="346"/>
      <c r="F205" s="343">
        <v>2.6</v>
      </c>
      <c r="G205" s="274">
        <v>2.2999999999999998</v>
      </c>
      <c r="H205" s="273">
        <v>14.3</v>
      </c>
      <c r="I205" s="274">
        <v>89</v>
      </c>
      <c r="J205" s="343">
        <v>0.02</v>
      </c>
      <c r="K205" s="148" t="s">
        <v>116</v>
      </c>
    </row>
    <row r="206" spans="1:11" x14ac:dyDescent="0.25">
      <c r="A206" s="268"/>
      <c r="B206" s="269" t="s">
        <v>73</v>
      </c>
      <c r="C206" s="270"/>
      <c r="D206" s="271">
        <v>0.45</v>
      </c>
      <c r="E206" s="272">
        <v>0.45</v>
      </c>
      <c r="F206" s="343"/>
      <c r="G206" s="343"/>
      <c r="H206" s="274"/>
      <c r="I206" s="274"/>
      <c r="J206" s="343"/>
      <c r="K206" s="148"/>
    </row>
    <row r="207" spans="1:11" x14ac:dyDescent="0.25">
      <c r="A207" s="268"/>
      <c r="B207" s="269" t="s">
        <v>23</v>
      </c>
      <c r="C207" s="270"/>
      <c r="D207" s="271">
        <v>10</v>
      </c>
      <c r="E207" s="272">
        <v>10</v>
      </c>
      <c r="F207" s="343"/>
      <c r="G207" s="343"/>
      <c r="H207" s="274"/>
      <c r="I207" s="343"/>
      <c r="J207" s="343"/>
      <c r="K207" s="148"/>
    </row>
    <row r="208" spans="1:11" x14ac:dyDescent="0.25">
      <c r="A208" s="268"/>
      <c r="B208" s="269" t="s">
        <v>21</v>
      </c>
      <c r="C208" s="270"/>
      <c r="D208" s="271">
        <v>92</v>
      </c>
      <c r="E208" s="272">
        <v>90</v>
      </c>
      <c r="F208" s="343"/>
      <c r="G208" s="343"/>
      <c r="H208" s="274"/>
      <c r="I208" s="343"/>
      <c r="J208" s="343"/>
      <c r="K208" s="148"/>
    </row>
    <row r="209" spans="1:15" x14ac:dyDescent="0.25">
      <c r="A209" s="268"/>
      <c r="B209" s="269" t="s">
        <v>22</v>
      </c>
      <c r="C209" s="270"/>
      <c r="D209" s="271">
        <v>88</v>
      </c>
      <c r="E209" s="272">
        <v>88</v>
      </c>
      <c r="F209" s="343"/>
      <c r="G209" s="343"/>
      <c r="H209" s="274"/>
      <c r="I209" s="343"/>
      <c r="J209" s="343"/>
      <c r="K209" s="148"/>
    </row>
    <row r="210" spans="1:15" x14ac:dyDescent="0.25">
      <c r="A210" s="162" t="s">
        <v>29</v>
      </c>
      <c r="B210" s="147"/>
      <c r="C210" s="165" t="s">
        <v>30</v>
      </c>
      <c r="D210" s="299"/>
      <c r="E210" s="294"/>
      <c r="F210" s="266">
        <v>2.2999999999999998</v>
      </c>
      <c r="G210" s="260">
        <v>4.5</v>
      </c>
      <c r="H210" s="265">
        <v>15.4</v>
      </c>
      <c r="I210" s="266">
        <v>111</v>
      </c>
      <c r="J210" s="260"/>
      <c r="K210" s="148" t="s">
        <v>31</v>
      </c>
    </row>
    <row r="211" spans="1:15" x14ac:dyDescent="0.25">
      <c r="A211" s="162"/>
      <c r="B211" s="147" t="s">
        <v>32</v>
      </c>
      <c r="C211" s="165"/>
      <c r="D211" s="266">
        <v>30</v>
      </c>
      <c r="E211" s="260">
        <v>30</v>
      </c>
      <c r="F211" s="266"/>
      <c r="G211" s="260"/>
      <c r="H211" s="260"/>
      <c r="I211" s="266"/>
      <c r="J211" s="260"/>
      <c r="K211" s="148"/>
    </row>
    <row r="212" spans="1:15" ht="15.75" thickBot="1" x14ac:dyDescent="0.3">
      <c r="A212" s="162"/>
      <c r="B212" s="147" t="s">
        <v>25</v>
      </c>
      <c r="C212" s="165"/>
      <c r="D212" s="266">
        <v>5</v>
      </c>
      <c r="E212" s="260">
        <v>5</v>
      </c>
      <c r="F212" s="266" t="s">
        <v>4</v>
      </c>
      <c r="G212" s="260"/>
      <c r="H212" s="260"/>
      <c r="I212" s="266"/>
      <c r="J212" s="260"/>
      <c r="K212" s="148"/>
    </row>
    <row r="213" spans="1:15" ht="15.75" thickBot="1" x14ac:dyDescent="0.3">
      <c r="A213" s="301" t="s">
        <v>33</v>
      </c>
      <c r="B213" s="302"/>
      <c r="C213" s="303">
        <v>430</v>
      </c>
      <c r="D213" s="296"/>
      <c r="E213" s="295"/>
      <c r="F213" s="295">
        <v>10.899999999999999</v>
      </c>
      <c r="G213" s="295">
        <v>13.8</v>
      </c>
      <c r="H213" s="295">
        <v>57.699999999999996</v>
      </c>
      <c r="I213" s="295">
        <v>399</v>
      </c>
      <c r="J213" s="295">
        <v>0.24</v>
      </c>
      <c r="K213" s="297"/>
    </row>
    <row r="214" spans="1:15" x14ac:dyDescent="0.25">
      <c r="A214" s="162"/>
      <c r="B214" s="147" t="s">
        <v>34</v>
      </c>
      <c r="C214" s="178"/>
      <c r="D214" s="265"/>
      <c r="E214" s="260"/>
      <c r="F214" s="286"/>
      <c r="G214" s="265"/>
      <c r="H214" s="286"/>
      <c r="I214" s="265"/>
      <c r="J214" s="340"/>
      <c r="K214" s="148"/>
    </row>
    <row r="215" spans="1:15" x14ac:dyDescent="0.25">
      <c r="A215" s="162" t="s">
        <v>35</v>
      </c>
      <c r="B215" s="147"/>
      <c r="C215" s="163">
        <v>200</v>
      </c>
      <c r="D215" s="304">
        <v>200</v>
      </c>
      <c r="E215" s="163">
        <v>200</v>
      </c>
      <c r="F215" s="266">
        <v>0.6</v>
      </c>
      <c r="G215" s="260">
        <v>0</v>
      </c>
      <c r="H215" s="265">
        <v>24</v>
      </c>
      <c r="I215" s="260">
        <v>98.4</v>
      </c>
      <c r="J215" s="266">
        <v>4</v>
      </c>
      <c r="K215" s="148" t="s">
        <v>36</v>
      </c>
    </row>
    <row r="216" spans="1:15" ht="15.75" thickBot="1" x14ac:dyDescent="0.3">
      <c r="A216" s="162" t="s">
        <v>311</v>
      </c>
      <c r="B216" s="147"/>
      <c r="C216" s="163"/>
      <c r="D216" s="304"/>
      <c r="E216" s="163"/>
      <c r="F216" s="266"/>
      <c r="G216" s="266"/>
      <c r="H216" s="265"/>
      <c r="I216" s="266"/>
      <c r="J216" s="266"/>
      <c r="K216" s="148"/>
    </row>
    <row r="217" spans="1:15" ht="15.75" thickBot="1" x14ac:dyDescent="0.3">
      <c r="A217" s="301" t="s">
        <v>33</v>
      </c>
      <c r="B217" s="302"/>
      <c r="C217" s="303">
        <v>200</v>
      </c>
      <c r="D217" s="318"/>
      <c r="E217" s="305"/>
      <c r="F217" s="296">
        <v>0.6</v>
      </c>
      <c r="G217" s="296">
        <v>0</v>
      </c>
      <c r="H217" s="296">
        <v>24</v>
      </c>
      <c r="I217" s="296">
        <v>98.4</v>
      </c>
      <c r="J217" s="296">
        <v>4</v>
      </c>
      <c r="K217" s="297"/>
    </row>
    <row r="218" spans="1:15" x14ac:dyDescent="0.25">
      <c r="A218" s="175"/>
      <c r="B218" s="176" t="s">
        <v>37</v>
      </c>
      <c r="C218" s="178"/>
      <c r="D218" s="306"/>
      <c r="E218" s="307"/>
      <c r="F218" s="285"/>
      <c r="G218" s="286"/>
      <c r="H218" s="306"/>
      <c r="I218" s="285"/>
      <c r="J218" s="340"/>
      <c r="K218" s="148"/>
    </row>
    <row r="219" spans="1:15" s="149" customFormat="1" ht="23.25" x14ac:dyDescent="0.25">
      <c r="A219" s="162" t="s">
        <v>404</v>
      </c>
      <c r="B219" s="147"/>
      <c r="C219" s="165">
        <v>60</v>
      </c>
      <c r="D219" s="336"/>
      <c r="E219" s="347"/>
      <c r="F219" s="265">
        <v>1.1000000000000001</v>
      </c>
      <c r="G219" s="260">
        <v>2.7</v>
      </c>
      <c r="H219" s="265">
        <v>5.7</v>
      </c>
      <c r="I219" s="260">
        <v>51.5</v>
      </c>
      <c r="J219" s="265">
        <v>11.4</v>
      </c>
      <c r="K219" s="148" t="s">
        <v>454</v>
      </c>
      <c r="L219" s="363"/>
      <c r="M219" s="363"/>
      <c r="N219" s="363"/>
      <c r="O219" s="363"/>
    </row>
    <row r="220" spans="1:15" s="149" customFormat="1" x14ac:dyDescent="0.25">
      <c r="A220" s="162"/>
      <c r="B220" s="147" t="s">
        <v>51</v>
      </c>
      <c r="C220" s="321"/>
      <c r="D220" s="308">
        <v>79.38</v>
      </c>
      <c r="E220" s="165">
        <v>63.5</v>
      </c>
      <c r="F220" s="265"/>
      <c r="G220" s="260"/>
      <c r="H220" s="265"/>
      <c r="I220" s="260"/>
      <c r="J220" s="322"/>
      <c r="K220" s="148"/>
      <c r="L220" s="363"/>
      <c r="M220" s="363"/>
      <c r="N220" s="363"/>
      <c r="O220" s="363"/>
    </row>
    <row r="221" spans="1:15" s="149" customFormat="1" x14ac:dyDescent="0.25">
      <c r="A221" s="162"/>
      <c r="B221" s="147" t="s">
        <v>453</v>
      </c>
      <c r="C221" s="321"/>
      <c r="D221" s="308"/>
      <c r="E221" s="165">
        <v>40</v>
      </c>
      <c r="F221" s="265"/>
      <c r="G221" s="260"/>
      <c r="H221" s="265"/>
      <c r="I221" s="266"/>
      <c r="J221" s="322"/>
      <c r="K221" s="148"/>
      <c r="L221" s="363"/>
      <c r="M221" s="363"/>
      <c r="N221" s="363"/>
      <c r="O221" s="363"/>
    </row>
    <row r="222" spans="1:15" s="149" customFormat="1" x14ac:dyDescent="0.25">
      <c r="A222" s="162"/>
      <c r="B222" s="147" t="s">
        <v>109</v>
      </c>
      <c r="C222" s="321"/>
      <c r="D222" s="308">
        <v>23</v>
      </c>
      <c r="E222" s="165">
        <v>17</v>
      </c>
      <c r="F222" s="265"/>
      <c r="G222" s="260"/>
      <c r="H222" s="265"/>
      <c r="I222" s="266"/>
      <c r="J222" s="322"/>
      <c r="K222" s="148"/>
      <c r="L222" s="363"/>
      <c r="M222" s="363"/>
      <c r="N222" s="363"/>
      <c r="O222" s="363"/>
    </row>
    <row r="223" spans="1:15" s="149" customFormat="1" x14ac:dyDescent="0.25">
      <c r="A223" s="162"/>
      <c r="B223" s="147" t="s">
        <v>23</v>
      </c>
      <c r="C223" s="321"/>
      <c r="D223" s="308">
        <v>1</v>
      </c>
      <c r="E223" s="165">
        <v>1</v>
      </c>
      <c r="F223" s="265"/>
      <c r="G223" s="260"/>
      <c r="H223" s="265"/>
      <c r="I223" s="266"/>
      <c r="J223" s="322"/>
      <c r="K223" s="148"/>
      <c r="L223" s="363"/>
      <c r="M223" s="363"/>
      <c r="N223" s="363"/>
      <c r="O223" s="363"/>
    </row>
    <row r="224" spans="1:15" s="149" customFormat="1" x14ac:dyDescent="0.25">
      <c r="A224" s="162"/>
      <c r="B224" s="147" t="s">
        <v>43</v>
      </c>
      <c r="C224" s="321"/>
      <c r="D224" s="308">
        <v>2</v>
      </c>
      <c r="E224" s="165">
        <v>2</v>
      </c>
      <c r="F224" s="265"/>
      <c r="G224" s="260"/>
      <c r="H224" s="265"/>
      <c r="I224" s="266"/>
      <c r="J224" s="322"/>
      <c r="K224" s="148"/>
      <c r="L224" s="363"/>
      <c r="M224" s="363"/>
      <c r="N224" s="363"/>
      <c r="O224" s="363"/>
    </row>
    <row r="225" spans="1:15" s="149" customFormat="1" x14ac:dyDescent="0.25">
      <c r="A225" s="162"/>
      <c r="B225" s="147" t="s">
        <v>48</v>
      </c>
      <c r="C225" s="321"/>
      <c r="D225" s="308">
        <v>0.8</v>
      </c>
      <c r="E225" s="165">
        <v>0.8</v>
      </c>
      <c r="F225" s="265"/>
      <c r="G225" s="260"/>
      <c r="H225" s="265"/>
      <c r="I225" s="266"/>
      <c r="J225" s="322"/>
      <c r="K225" s="148"/>
      <c r="L225" s="363"/>
      <c r="M225" s="363"/>
      <c r="N225" s="363"/>
      <c r="O225" s="363"/>
    </row>
    <row r="226" spans="1:15" ht="23.25" x14ac:dyDescent="0.25">
      <c r="A226" s="162" t="s">
        <v>272</v>
      </c>
      <c r="B226" s="147"/>
      <c r="C226" s="165" t="s">
        <v>131</v>
      </c>
      <c r="D226" s="265"/>
      <c r="E226" s="260"/>
      <c r="F226" s="265">
        <v>4.8600000000000003</v>
      </c>
      <c r="G226" s="260">
        <v>5.8</v>
      </c>
      <c r="H226" s="265">
        <v>15.24</v>
      </c>
      <c r="I226" s="266">
        <v>132.6</v>
      </c>
      <c r="J226" s="260">
        <v>5.28</v>
      </c>
      <c r="K226" s="148" t="s">
        <v>356</v>
      </c>
    </row>
    <row r="227" spans="1:15" x14ac:dyDescent="0.25">
      <c r="A227" s="162"/>
      <c r="B227" s="147" t="s">
        <v>187</v>
      </c>
      <c r="C227" s="321"/>
      <c r="D227" s="165">
        <v>17.100000000000001</v>
      </c>
      <c r="E227" s="308">
        <v>17.100000000000001</v>
      </c>
      <c r="F227" s="266"/>
      <c r="G227" s="266"/>
      <c r="H227" s="266"/>
      <c r="I227" s="266"/>
      <c r="J227" s="266"/>
      <c r="K227" s="148"/>
    </row>
    <row r="228" spans="1:15" x14ac:dyDescent="0.25">
      <c r="A228" s="162"/>
      <c r="B228" s="147" t="s">
        <v>42</v>
      </c>
      <c r="C228" s="321"/>
      <c r="D228" s="165">
        <v>1.79</v>
      </c>
      <c r="E228" s="308">
        <v>1.5</v>
      </c>
      <c r="F228" s="260"/>
      <c r="G228" s="260"/>
      <c r="H228" s="265"/>
      <c r="I228" s="260"/>
      <c r="J228" s="266"/>
      <c r="K228" s="148"/>
    </row>
    <row r="229" spans="1:15" x14ac:dyDescent="0.25">
      <c r="A229" s="162"/>
      <c r="B229" s="147" t="s">
        <v>62</v>
      </c>
      <c r="C229" s="321"/>
      <c r="D229" s="165">
        <v>1.5</v>
      </c>
      <c r="E229" s="308">
        <v>1.5</v>
      </c>
      <c r="F229" s="260"/>
      <c r="G229" s="260"/>
      <c r="H229" s="265"/>
      <c r="I229" s="260"/>
      <c r="J229" s="266"/>
      <c r="K229" s="148"/>
    </row>
    <row r="230" spans="1:15" x14ac:dyDescent="0.25">
      <c r="A230" s="162"/>
      <c r="B230" s="147" t="s">
        <v>269</v>
      </c>
      <c r="C230" s="321"/>
      <c r="D230" s="165">
        <v>1.7</v>
      </c>
      <c r="E230" s="308">
        <v>1.7</v>
      </c>
      <c r="F230" s="260"/>
      <c r="G230" s="260"/>
      <c r="H230" s="265"/>
      <c r="I230" s="260"/>
      <c r="J230" s="266"/>
      <c r="K230" s="148"/>
    </row>
    <row r="231" spans="1:15" x14ac:dyDescent="0.25">
      <c r="A231" s="162"/>
      <c r="B231" s="147" t="s">
        <v>102</v>
      </c>
      <c r="C231" s="321"/>
      <c r="D231" s="321"/>
      <c r="E231" s="308">
        <v>20.100000000000001</v>
      </c>
      <c r="F231" s="260"/>
      <c r="G231" s="260"/>
      <c r="H231" s="265"/>
      <c r="I231" s="260"/>
      <c r="J231" s="266"/>
      <c r="K231" s="148"/>
    </row>
    <row r="232" spans="1:15" x14ac:dyDescent="0.25">
      <c r="A232" s="162"/>
      <c r="B232" s="147" t="s">
        <v>39</v>
      </c>
      <c r="C232" s="165"/>
      <c r="D232" s="265">
        <v>92.4</v>
      </c>
      <c r="E232" s="260">
        <v>60</v>
      </c>
      <c r="F232" s="265"/>
      <c r="G232" s="260"/>
      <c r="H232" s="265"/>
      <c r="I232" s="266"/>
      <c r="J232" s="260"/>
      <c r="K232" s="148"/>
    </row>
    <row r="233" spans="1:15" x14ac:dyDescent="0.25">
      <c r="A233" s="162"/>
      <c r="B233" s="147" t="s">
        <v>41</v>
      </c>
      <c r="C233" s="165"/>
      <c r="D233" s="265">
        <v>10.64</v>
      </c>
      <c r="E233" s="260">
        <v>8</v>
      </c>
      <c r="F233" s="265"/>
      <c r="G233" s="260"/>
      <c r="H233" s="265"/>
      <c r="I233" s="266"/>
      <c r="J233" s="260"/>
      <c r="K233" s="148"/>
    </row>
    <row r="234" spans="1:15" x14ac:dyDescent="0.25">
      <c r="A234" s="162"/>
      <c r="B234" s="147" t="s">
        <v>42</v>
      </c>
      <c r="C234" s="165"/>
      <c r="D234" s="265">
        <v>9.52</v>
      </c>
      <c r="E234" s="260">
        <v>8</v>
      </c>
      <c r="F234" s="265"/>
      <c r="G234" s="260"/>
      <c r="H234" s="265"/>
      <c r="I234" s="266"/>
      <c r="J234" s="260"/>
      <c r="K234" s="148"/>
    </row>
    <row r="235" spans="1:15" x14ac:dyDescent="0.25">
      <c r="A235" s="162"/>
      <c r="B235" s="147" t="s">
        <v>103</v>
      </c>
      <c r="C235" s="165"/>
      <c r="D235" s="265">
        <v>8</v>
      </c>
      <c r="E235" s="260">
        <v>8</v>
      </c>
      <c r="F235" s="265"/>
      <c r="G235" s="260"/>
      <c r="H235" s="265"/>
      <c r="I235" s="266"/>
      <c r="J235" s="260"/>
      <c r="K235" s="148"/>
    </row>
    <row r="236" spans="1:15" x14ac:dyDescent="0.25">
      <c r="A236" s="162"/>
      <c r="B236" s="147" t="s">
        <v>43</v>
      </c>
      <c r="C236" s="165"/>
      <c r="D236" s="265">
        <v>2.4</v>
      </c>
      <c r="E236" s="260">
        <v>2.4</v>
      </c>
      <c r="F236" s="265"/>
      <c r="G236" s="260"/>
      <c r="H236" s="265"/>
      <c r="I236" s="266"/>
      <c r="J236" s="260"/>
      <c r="K236" s="148"/>
    </row>
    <row r="237" spans="1:15" x14ac:dyDescent="0.25">
      <c r="A237" s="162"/>
      <c r="B237" s="147" t="s">
        <v>24</v>
      </c>
      <c r="C237" s="165"/>
      <c r="D237" s="265">
        <v>1</v>
      </c>
      <c r="E237" s="260">
        <v>1</v>
      </c>
      <c r="F237" s="265"/>
      <c r="G237" s="260"/>
      <c r="H237" s="265"/>
      <c r="I237" s="266"/>
      <c r="J237" s="294"/>
      <c r="K237" s="148"/>
    </row>
    <row r="238" spans="1:15" x14ac:dyDescent="0.25">
      <c r="A238" s="162"/>
      <c r="B238" s="147" t="s">
        <v>22</v>
      </c>
      <c r="C238" s="165"/>
      <c r="D238" s="265">
        <v>152</v>
      </c>
      <c r="E238" s="260">
        <v>152</v>
      </c>
      <c r="F238" s="265"/>
      <c r="G238" s="260"/>
      <c r="H238" s="265"/>
      <c r="I238" s="266"/>
      <c r="J238" s="294"/>
      <c r="K238" s="148"/>
    </row>
    <row r="239" spans="1:15" ht="23.25" x14ac:dyDescent="0.25">
      <c r="A239" s="162" t="s">
        <v>110</v>
      </c>
      <c r="B239" s="147"/>
      <c r="C239" s="165" t="s">
        <v>229</v>
      </c>
      <c r="D239" s="265"/>
      <c r="E239" s="260"/>
      <c r="F239" s="266">
        <v>7.8</v>
      </c>
      <c r="G239" s="260">
        <v>3</v>
      </c>
      <c r="H239" s="265">
        <v>5</v>
      </c>
      <c r="I239" s="266">
        <v>78</v>
      </c>
      <c r="J239" s="260"/>
      <c r="K239" s="148" t="s">
        <v>375</v>
      </c>
    </row>
    <row r="240" spans="1:15" x14ac:dyDescent="0.25">
      <c r="A240" s="162"/>
      <c r="B240" s="147" t="s">
        <v>69</v>
      </c>
      <c r="C240" s="165"/>
      <c r="D240" s="265">
        <v>52.63</v>
      </c>
      <c r="E240" s="260">
        <v>40</v>
      </c>
      <c r="F240" s="266"/>
      <c r="G240" s="266"/>
      <c r="H240" s="266"/>
      <c r="I240" s="266"/>
      <c r="J240" s="260"/>
      <c r="K240" s="148"/>
    </row>
    <row r="241" spans="1:11" x14ac:dyDescent="0.25">
      <c r="A241" s="162"/>
      <c r="B241" s="147" t="s">
        <v>270</v>
      </c>
      <c r="C241" s="165"/>
      <c r="D241" s="265">
        <v>5</v>
      </c>
      <c r="E241" s="260">
        <v>5</v>
      </c>
      <c r="F241" s="266"/>
      <c r="G241" s="260"/>
      <c r="H241" s="265"/>
      <c r="I241" s="266"/>
      <c r="J241" s="260"/>
      <c r="K241" s="148"/>
    </row>
    <row r="242" spans="1:11" x14ac:dyDescent="0.25">
      <c r="A242" s="147"/>
      <c r="B242" s="147" t="s">
        <v>42</v>
      </c>
      <c r="C242" s="309"/>
      <c r="D242" s="266">
        <v>4.26</v>
      </c>
      <c r="E242" s="260">
        <v>3.58</v>
      </c>
      <c r="F242" s="260"/>
      <c r="G242" s="265"/>
      <c r="H242" s="266"/>
      <c r="I242" s="260"/>
      <c r="J242" s="294"/>
      <c r="K242" s="148"/>
    </row>
    <row r="243" spans="1:11" x14ac:dyDescent="0.25">
      <c r="A243" s="162"/>
      <c r="B243" s="147" t="s">
        <v>63</v>
      </c>
      <c r="C243" s="165"/>
      <c r="D243" s="265">
        <v>5.6</v>
      </c>
      <c r="E243" s="260">
        <v>5.6</v>
      </c>
      <c r="F243" s="265"/>
      <c r="G243" s="260"/>
      <c r="H243" s="265"/>
      <c r="I243" s="266"/>
      <c r="J243" s="294"/>
      <c r="K243" s="148"/>
    </row>
    <row r="244" spans="1:11" x14ac:dyDescent="0.25">
      <c r="A244" s="162"/>
      <c r="B244" s="147" t="s">
        <v>52</v>
      </c>
      <c r="C244" s="165"/>
      <c r="D244" s="265">
        <v>4.26</v>
      </c>
      <c r="E244" s="260">
        <v>4.25</v>
      </c>
      <c r="F244" s="265"/>
      <c r="G244" s="260"/>
      <c r="H244" s="265"/>
      <c r="I244" s="266"/>
      <c r="J244" s="294"/>
      <c r="K244" s="148"/>
    </row>
    <row r="245" spans="1:11" ht="23.25" customHeight="1" x14ac:dyDescent="0.25">
      <c r="A245" s="162"/>
      <c r="B245" s="147" t="s">
        <v>48</v>
      </c>
      <c r="C245" s="165"/>
      <c r="D245" s="265">
        <v>0.1</v>
      </c>
      <c r="E245" s="260">
        <v>0.1</v>
      </c>
      <c r="F245" s="265"/>
      <c r="G245" s="260"/>
      <c r="H245" s="265"/>
      <c r="I245" s="266"/>
      <c r="J245" s="260"/>
      <c r="K245" s="148"/>
    </row>
    <row r="246" spans="1:11" x14ac:dyDescent="0.25">
      <c r="A246" s="162"/>
      <c r="B246" s="147" t="s">
        <v>102</v>
      </c>
      <c r="C246" s="165"/>
      <c r="D246" s="265"/>
      <c r="E246" s="260">
        <v>58</v>
      </c>
      <c r="F246" s="265"/>
      <c r="G246" s="260"/>
      <c r="H246" s="265"/>
      <c r="I246" s="266"/>
      <c r="J246" s="260"/>
      <c r="K246" s="148"/>
    </row>
    <row r="247" spans="1:11" x14ac:dyDescent="0.25">
      <c r="A247" s="162"/>
      <c r="B247" s="147" t="s">
        <v>43</v>
      </c>
      <c r="C247" s="165"/>
      <c r="D247" s="265">
        <v>0.5</v>
      </c>
      <c r="E247" s="260">
        <v>0.5</v>
      </c>
      <c r="F247" s="265"/>
      <c r="G247" s="260"/>
      <c r="H247" s="265"/>
      <c r="I247" s="266"/>
      <c r="J247" s="260"/>
      <c r="K247" s="148"/>
    </row>
    <row r="248" spans="1:11" x14ac:dyDescent="0.25">
      <c r="A248" s="162"/>
      <c r="B248" s="147" t="s">
        <v>112</v>
      </c>
      <c r="C248" s="165"/>
      <c r="D248" s="265"/>
      <c r="E248" s="260"/>
      <c r="F248" s="265"/>
      <c r="G248" s="260"/>
      <c r="H248" s="265"/>
      <c r="I248" s="266"/>
      <c r="J248" s="260"/>
      <c r="K248" s="148"/>
    </row>
    <row r="249" spans="1:11" x14ac:dyDescent="0.25">
      <c r="A249" s="162"/>
      <c r="B249" s="147" t="s">
        <v>271</v>
      </c>
      <c r="C249" s="165"/>
      <c r="D249" s="265">
        <v>7.5</v>
      </c>
      <c r="E249" s="260">
        <v>7.5</v>
      </c>
      <c r="F249" s="265"/>
      <c r="G249" s="260"/>
      <c r="H249" s="265"/>
      <c r="I249" s="266"/>
      <c r="J249" s="260"/>
      <c r="K249" s="148"/>
    </row>
    <row r="250" spans="1:11" ht="26.25" customHeight="1" x14ac:dyDescent="0.25">
      <c r="A250" s="162"/>
      <c r="B250" s="147" t="s">
        <v>63</v>
      </c>
      <c r="C250" s="165"/>
      <c r="D250" s="265">
        <v>7.5</v>
      </c>
      <c r="E250" s="260">
        <v>7.5</v>
      </c>
      <c r="F250" s="265"/>
      <c r="G250" s="260"/>
      <c r="H250" s="265"/>
      <c r="I250" s="266"/>
      <c r="J250" s="260"/>
      <c r="K250" s="148"/>
    </row>
    <row r="251" spans="1:11" x14ac:dyDescent="0.25">
      <c r="A251" s="162"/>
      <c r="B251" s="147" t="s">
        <v>25</v>
      </c>
      <c r="C251" s="165"/>
      <c r="D251" s="265">
        <v>0.5</v>
      </c>
      <c r="E251" s="260">
        <v>0.5</v>
      </c>
      <c r="F251" s="265"/>
      <c r="G251" s="260"/>
      <c r="H251" s="265"/>
      <c r="I251" s="266"/>
      <c r="J251" s="260"/>
      <c r="K251" s="148"/>
    </row>
    <row r="252" spans="1:11" x14ac:dyDescent="0.25">
      <c r="A252" s="162"/>
      <c r="B252" s="147" t="s">
        <v>52</v>
      </c>
      <c r="C252" s="165"/>
      <c r="D252" s="265">
        <v>1</v>
      </c>
      <c r="E252" s="260">
        <v>1</v>
      </c>
      <c r="F252" s="265"/>
      <c r="G252" s="260"/>
      <c r="H252" s="265"/>
      <c r="I252" s="266"/>
      <c r="J252" s="260"/>
      <c r="K252" s="148"/>
    </row>
    <row r="253" spans="1:11" x14ac:dyDescent="0.25">
      <c r="A253" s="162"/>
      <c r="B253" s="147" t="s">
        <v>53</v>
      </c>
      <c r="C253" s="165"/>
      <c r="D253" s="265">
        <v>1</v>
      </c>
      <c r="E253" s="260">
        <v>1</v>
      </c>
      <c r="F253" s="265"/>
      <c r="G253" s="260"/>
      <c r="H253" s="265"/>
      <c r="I253" s="266"/>
      <c r="J253" s="260"/>
      <c r="K253" s="148"/>
    </row>
    <row r="254" spans="1:11" x14ac:dyDescent="0.25">
      <c r="A254" s="162"/>
      <c r="B254" s="147" t="s">
        <v>48</v>
      </c>
      <c r="C254" s="165"/>
      <c r="D254" s="265">
        <v>0.1</v>
      </c>
      <c r="E254" s="260">
        <v>0.1</v>
      </c>
      <c r="F254" s="265"/>
      <c r="G254" s="260"/>
      <c r="H254" s="265"/>
      <c r="I254" s="266"/>
      <c r="J254" s="260"/>
      <c r="K254" s="148"/>
    </row>
    <row r="255" spans="1:11" ht="22.5" customHeight="1" x14ac:dyDescent="0.25">
      <c r="A255" s="162"/>
      <c r="B255" s="147" t="s">
        <v>23</v>
      </c>
      <c r="C255" s="165"/>
      <c r="D255" s="265">
        <v>0.6</v>
      </c>
      <c r="E255" s="260">
        <v>0.6</v>
      </c>
      <c r="F255" s="265"/>
      <c r="G255" s="260"/>
      <c r="H255" s="265"/>
      <c r="I255" s="266"/>
      <c r="J255" s="260"/>
      <c r="K255" s="148"/>
    </row>
    <row r="256" spans="1:11" x14ac:dyDescent="0.25">
      <c r="A256" s="162"/>
      <c r="B256" s="147" t="s">
        <v>113</v>
      </c>
      <c r="C256" s="165"/>
      <c r="D256" s="265"/>
      <c r="E256" s="260">
        <v>15</v>
      </c>
      <c r="F256" s="265"/>
      <c r="G256" s="260"/>
      <c r="H256" s="265"/>
      <c r="I256" s="266"/>
      <c r="J256" s="260"/>
      <c r="K256" s="148"/>
    </row>
    <row r="257" spans="1:15" s="172" customFormat="1" ht="27" customHeight="1" x14ac:dyDescent="0.25">
      <c r="A257" s="162" t="s">
        <v>114</v>
      </c>
      <c r="B257" s="147"/>
      <c r="C257" s="165">
        <v>120</v>
      </c>
      <c r="D257" s="265"/>
      <c r="E257" s="260"/>
      <c r="F257" s="265">
        <v>2.4</v>
      </c>
      <c r="G257" s="260">
        <v>3.6</v>
      </c>
      <c r="H257" s="265">
        <v>16.8</v>
      </c>
      <c r="I257" s="266">
        <v>109.2</v>
      </c>
      <c r="J257" s="260">
        <v>8.34</v>
      </c>
      <c r="K257" s="148" t="s">
        <v>383</v>
      </c>
      <c r="L257" s="363"/>
      <c r="M257" s="363"/>
      <c r="N257" s="363"/>
      <c r="O257" s="363"/>
    </row>
    <row r="258" spans="1:15" s="172" customFormat="1" ht="15" customHeight="1" x14ac:dyDescent="0.25">
      <c r="A258" s="162"/>
      <c r="B258" s="147" t="s">
        <v>39</v>
      </c>
      <c r="C258" s="165"/>
      <c r="D258" s="265">
        <v>158.62</v>
      </c>
      <c r="E258" s="260">
        <v>103</v>
      </c>
      <c r="F258" s="265"/>
      <c r="G258" s="260"/>
      <c r="H258" s="265"/>
      <c r="I258" s="266"/>
      <c r="J258" s="260"/>
      <c r="K258" s="148"/>
      <c r="L258" s="363"/>
      <c r="M258" s="363"/>
      <c r="N258" s="363"/>
      <c r="O258" s="363"/>
    </row>
    <row r="259" spans="1:15" s="172" customFormat="1" ht="15" customHeight="1" x14ac:dyDescent="0.25">
      <c r="A259" s="162"/>
      <c r="B259" s="147" t="s">
        <v>21</v>
      </c>
      <c r="C259" s="165"/>
      <c r="D259" s="265">
        <v>18.96</v>
      </c>
      <c r="E259" s="260">
        <v>18</v>
      </c>
      <c r="F259" s="265"/>
      <c r="G259" s="260"/>
      <c r="H259" s="265"/>
      <c r="I259" s="266"/>
      <c r="J259" s="260"/>
      <c r="K259" s="148"/>
      <c r="L259" s="363"/>
      <c r="M259" s="363"/>
      <c r="N259" s="363"/>
      <c r="O259" s="363"/>
    </row>
    <row r="260" spans="1:15" s="172" customFormat="1" ht="15" customHeight="1" x14ac:dyDescent="0.25">
      <c r="A260" s="162"/>
      <c r="B260" s="147" t="s">
        <v>25</v>
      </c>
      <c r="C260" s="165"/>
      <c r="D260" s="265">
        <v>3</v>
      </c>
      <c r="E260" s="260">
        <v>3</v>
      </c>
      <c r="F260" s="265"/>
      <c r="G260" s="260"/>
      <c r="H260" s="265"/>
      <c r="I260" s="266"/>
      <c r="J260" s="260"/>
      <c r="K260" s="148"/>
      <c r="L260" s="363"/>
      <c r="M260" s="363"/>
      <c r="N260" s="363"/>
      <c r="O260" s="363"/>
    </row>
    <row r="261" spans="1:15" s="172" customFormat="1" ht="32.25" customHeight="1" x14ac:dyDescent="0.25">
      <c r="A261" s="162"/>
      <c r="B261" s="147" t="s">
        <v>24</v>
      </c>
      <c r="C261" s="165"/>
      <c r="D261" s="265">
        <v>1</v>
      </c>
      <c r="E261" s="260">
        <v>1</v>
      </c>
      <c r="F261" s="265"/>
      <c r="G261" s="260"/>
      <c r="H261" s="265"/>
      <c r="I261" s="266"/>
      <c r="J261" s="260"/>
      <c r="K261" s="148"/>
      <c r="L261" s="363"/>
      <c r="M261" s="363"/>
      <c r="N261" s="363"/>
      <c r="O261" s="363"/>
    </row>
    <row r="262" spans="1:15" s="161" customFormat="1" x14ac:dyDescent="0.25">
      <c r="A262" s="348" t="s">
        <v>105</v>
      </c>
      <c r="B262" s="147"/>
      <c r="C262" s="165">
        <v>150</v>
      </c>
      <c r="D262" s="265"/>
      <c r="E262" s="260"/>
      <c r="F262" s="309">
        <v>0.7</v>
      </c>
      <c r="G262" s="166">
        <v>0</v>
      </c>
      <c r="H262" s="167">
        <v>20</v>
      </c>
      <c r="I262" s="349">
        <v>83</v>
      </c>
      <c r="J262" s="165">
        <v>0.13</v>
      </c>
      <c r="K262" s="267" t="s">
        <v>415</v>
      </c>
      <c r="L262" s="363"/>
      <c r="M262" s="363"/>
      <c r="N262" s="363"/>
      <c r="O262" s="363"/>
    </row>
    <row r="263" spans="1:15" s="161" customFormat="1" x14ac:dyDescent="0.25">
      <c r="A263" s="348"/>
      <c r="B263" s="147" t="s">
        <v>92</v>
      </c>
      <c r="C263" s="165"/>
      <c r="D263" s="265">
        <v>15.3</v>
      </c>
      <c r="E263" s="260">
        <v>15</v>
      </c>
      <c r="F263" s="309"/>
      <c r="G263" s="165"/>
      <c r="H263" s="308"/>
      <c r="I263" s="349"/>
      <c r="J263" s="165"/>
      <c r="K263" s="267"/>
      <c r="L263" s="363"/>
      <c r="M263" s="363"/>
      <c r="N263" s="363"/>
      <c r="O263" s="363"/>
    </row>
    <row r="264" spans="1:15" s="161" customFormat="1" x14ac:dyDescent="0.25">
      <c r="A264" s="348"/>
      <c r="B264" s="147" t="s">
        <v>63</v>
      </c>
      <c r="C264" s="165"/>
      <c r="D264" s="265">
        <v>152</v>
      </c>
      <c r="E264" s="260">
        <v>152</v>
      </c>
      <c r="F264" s="309"/>
      <c r="G264" s="165"/>
      <c r="H264" s="308"/>
      <c r="I264" s="349"/>
      <c r="J264" s="165"/>
      <c r="K264" s="267"/>
      <c r="L264" s="363"/>
      <c r="M264" s="363"/>
      <c r="N264" s="363"/>
      <c r="O264" s="363"/>
    </row>
    <row r="265" spans="1:15" s="161" customFormat="1" x14ac:dyDescent="0.25">
      <c r="A265" s="348"/>
      <c r="B265" s="147" t="s">
        <v>23</v>
      </c>
      <c r="C265" s="165"/>
      <c r="D265" s="265">
        <v>7</v>
      </c>
      <c r="E265" s="260">
        <v>7</v>
      </c>
      <c r="F265" s="309"/>
      <c r="G265" s="165"/>
      <c r="H265" s="308"/>
      <c r="I265" s="349"/>
      <c r="J265" s="165"/>
      <c r="K265" s="267"/>
      <c r="L265" s="363"/>
      <c r="M265" s="363"/>
      <c r="N265" s="363"/>
      <c r="O265" s="363"/>
    </row>
    <row r="266" spans="1:15" ht="15.75" thickBot="1" x14ac:dyDescent="0.3">
      <c r="A266" s="313" t="s">
        <v>56</v>
      </c>
      <c r="B266" s="314"/>
      <c r="C266" s="315">
        <v>37.5</v>
      </c>
      <c r="D266" s="316">
        <v>37.5</v>
      </c>
      <c r="E266" s="316">
        <v>37.5</v>
      </c>
      <c r="F266" s="315">
        <v>1.8</v>
      </c>
      <c r="G266" s="315">
        <v>0.4</v>
      </c>
      <c r="H266" s="315">
        <v>18</v>
      </c>
      <c r="I266" s="315">
        <v>82.5</v>
      </c>
      <c r="J266" s="315"/>
      <c r="K266" s="317"/>
    </row>
    <row r="267" spans="1:15" ht="15.75" thickBot="1" x14ac:dyDescent="0.3">
      <c r="A267" s="301" t="s">
        <v>33</v>
      </c>
      <c r="B267" s="302"/>
      <c r="C267" s="303">
        <v>647.5</v>
      </c>
      <c r="D267" s="318"/>
      <c r="E267" s="295"/>
      <c r="F267" s="295">
        <v>18.66</v>
      </c>
      <c r="G267" s="295">
        <v>15.5</v>
      </c>
      <c r="H267" s="295">
        <v>80.740000000000009</v>
      </c>
      <c r="I267" s="295">
        <v>536.79999999999995</v>
      </c>
      <c r="J267" s="295">
        <v>25.15</v>
      </c>
      <c r="K267" s="297"/>
    </row>
    <row r="268" spans="1:15" x14ac:dyDescent="0.25">
      <c r="A268" s="175"/>
      <c r="B268" s="176" t="s">
        <v>57</v>
      </c>
      <c r="C268" s="178"/>
      <c r="D268" s="306"/>
      <c r="E268" s="286"/>
      <c r="F268" s="286"/>
      <c r="G268" s="306"/>
      <c r="H268" s="286"/>
      <c r="I268" s="306"/>
      <c r="J268" s="340"/>
      <c r="K268" s="148"/>
    </row>
    <row r="269" spans="1:15" x14ac:dyDescent="0.25">
      <c r="A269" s="162" t="s">
        <v>106</v>
      </c>
      <c r="B269" s="147"/>
      <c r="C269" s="165">
        <v>130</v>
      </c>
      <c r="D269" s="308"/>
      <c r="E269" s="350"/>
      <c r="F269" s="308">
        <v>3.77</v>
      </c>
      <c r="G269" s="165">
        <v>3.25</v>
      </c>
      <c r="H269" s="308">
        <v>5.46</v>
      </c>
      <c r="I269" s="165">
        <v>66.2</v>
      </c>
      <c r="J269" s="164">
        <v>0.84</v>
      </c>
      <c r="K269" s="148" t="s">
        <v>210</v>
      </c>
    </row>
    <row r="270" spans="1:15" x14ac:dyDescent="0.25">
      <c r="A270" s="162"/>
      <c r="B270" s="147" t="s">
        <v>107</v>
      </c>
      <c r="C270" s="165"/>
      <c r="D270" s="260">
        <v>134</v>
      </c>
      <c r="E270" s="260">
        <v>130</v>
      </c>
      <c r="F270" s="260"/>
      <c r="G270" s="260"/>
      <c r="H270" s="260"/>
      <c r="I270" s="260"/>
      <c r="J270" s="265"/>
      <c r="K270" s="148"/>
    </row>
    <row r="271" spans="1:15" s="149" customFormat="1" ht="23.25" x14ac:dyDescent="0.25">
      <c r="A271" s="162" t="s">
        <v>336</v>
      </c>
      <c r="B271" s="147"/>
      <c r="C271" s="165">
        <v>50</v>
      </c>
      <c r="D271" s="265"/>
      <c r="E271" s="260"/>
      <c r="F271" s="266">
        <v>4.3</v>
      </c>
      <c r="G271" s="260">
        <v>2</v>
      </c>
      <c r="H271" s="265">
        <v>12</v>
      </c>
      <c r="I271" s="266">
        <v>83.2</v>
      </c>
      <c r="J271" s="260">
        <v>0.08</v>
      </c>
      <c r="K271" s="148" t="s">
        <v>373</v>
      </c>
      <c r="L271" s="363"/>
      <c r="M271" s="363"/>
      <c r="N271" s="363"/>
      <c r="O271" s="363"/>
    </row>
    <row r="272" spans="1:15" s="149" customFormat="1" x14ac:dyDescent="0.25">
      <c r="A272" s="162"/>
      <c r="B272" s="147" t="s">
        <v>52</v>
      </c>
      <c r="C272" s="165"/>
      <c r="D272" s="265">
        <v>32</v>
      </c>
      <c r="E272" s="260">
        <v>32</v>
      </c>
      <c r="F272" s="266"/>
      <c r="G272" s="260"/>
      <c r="H272" s="265"/>
      <c r="I272" s="266"/>
      <c r="J272" s="260"/>
      <c r="K272" s="148"/>
      <c r="L272" s="363"/>
      <c r="M272" s="363"/>
      <c r="N272" s="363"/>
      <c r="O272" s="363"/>
    </row>
    <row r="273" spans="1:15" s="149" customFormat="1" x14ac:dyDescent="0.25">
      <c r="A273" s="162"/>
      <c r="B273" s="147" t="s">
        <v>61</v>
      </c>
      <c r="C273" s="165"/>
      <c r="D273" s="265">
        <v>2.2000000000000002</v>
      </c>
      <c r="E273" s="260">
        <v>2.2000000000000002</v>
      </c>
      <c r="F273" s="266"/>
      <c r="G273" s="260"/>
      <c r="H273" s="265"/>
      <c r="I273" s="266"/>
      <c r="J273" s="260"/>
      <c r="K273" s="148"/>
      <c r="L273" s="363"/>
      <c r="M273" s="363"/>
      <c r="N273" s="363"/>
      <c r="O273" s="363"/>
    </row>
    <row r="274" spans="1:15" s="149" customFormat="1" x14ac:dyDescent="0.25">
      <c r="A274" s="162"/>
      <c r="B274" s="147" t="s">
        <v>62</v>
      </c>
      <c r="C274" s="165"/>
      <c r="D274" s="265">
        <v>1</v>
      </c>
      <c r="E274" s="260">
        <v>1</v>
      </c>
      <c r="F274" s="266"/>
      <c r="G274" s="260"/>
      <c r="H274" s="265"/>
      <c r="I274" s="266"/>
      <c r="J274" s="260"/>
      <c r="K274" s="148"/>
      <c r="L274" s="363"/>
      <c r="M274" s="363"/>
      <c r="N274" s="363"/>
      <c r="O274" s="363"/>
    </row>
    <row r="275" spans="1:15" s="149" customFormat="1" x14ac:dyDescent="0.25">
      <c r="A275" s="162"/>
      <c r="B275" s="147" t="s">
        <v>24</v>
      </c>
      <c r="C275" s="165"/>
      <c r="D275" s="265">
        <v>0.4</v>
      </c>
      <c r="E275" s="260">
        <v>0.4</v>
      </c>
      <c r="F275" s="266"/>
      <c r="G275" s="260"/>
      <c r="H275" s="265"/>
      <c r="I275" s="266"/>
      <c r="J275" s="260"/>
      <c r="K275" s="148"/>
      <c r="L275" s="363"/>
      <c r="M275" s="363"/>
      <c r="N275" s="363"/>
      <c r="O275" s="363"/>
    </row>
    <row r="276" spans="1:15" s="149" customFormat="1" x14ac:dyDescent="0.25">
      <c r="A276" s="162"/>
      <c r="B276" s="147" t="s">
        <v>64</v>
      </c>
      <c r="C276" s="165"/>
      <c r="D276" s="265">
        <v>0.3</v>
      </c>
      <c r="E276" s="260">
        <v>0.3</v>
      </c>
      <c r="F276" s="265"/>
      <c r="G276" s="265"/>
      <c r="H276" s="265"/>
      <c r="I276" s="265"/>
      <c r="J276" s="265"/>
      <c r="K276" s="148"/>
      <c r="L276" s="363"/>
      <c r="M276" s="363"/>
      <c r="N276" s="363"/>
      <c r="O276" s="363"/>
    </row>
    <row r="277" spans="1:15" s="149" customFormat="1" x14ac:dyDescent="0.25">
      <c r="A277" s="162"/>
      <c r="B277" s="147" t="s">
        <v>63</v>
      </c>
      <c r="C277" s="165"/>
      <c r="D277" s="265">
        <v>17</v>
      </c>
      <c r="E277" s="260">
        <v>17</v>
      </c>
      <c r="F277" s="265"/>
      <c r="G277" s="265"/>
      <c r="H277" s="265"/>
      <c r="I277" s="265"/>
      <c r="J277" s="265"/>
      <c r="K277" s="148"/>
      <c r="L277" s="363"/>
      <c r="M277" s="363"/>
      <c r="N277" s="363"/>
      <c r="O277" s="363"/>
    </row>
    <row r="278" spans="1:15" s="149" customFormat="1" x14ac:dyDescent="0.25">
      <c r="A278" s="162"/>
      <c r="B278" s="147" t="s">
        <v>230</v>
      </c>
      <c r="C278" s="165"/>
      <c r="D278" s="265"/>
      <c r="E278" s="260">
        <v>51</v>
      </c>
      <c r="F278" s="265"/>
      <c r="G278" s="265"/>
      <c r="H278" s="265"/>
      <c r="I278" s="265"/>
      <c r="J278" s="265"/>
      <c r="K278" s="148"/>
      <c r="L278" s="363"/>
      <c r="M278" s="363"/>
      <c r="N278" s="363"/>
      <c r="O278" s="363"/>
    </row>
    <row r="279" spans="1:15" s="149" customFormat="1" x14ac:dyDescent="0.25">
      <c r="A279" s="162"/>
      <c r="B279" s="147" t="s">
        <v>62</v>
      </c>
      <c r="C279" s="165"/>
      <c r="D279" s="265">
        <v>8.3000000000000007</v>
      </c>
      <c r="E279" s="260">
        <v>8.3000000000000007</v>
      </c>
      <c r="F279" s="265"/>
      <c r="G279" s="265"/>
      <c r="H279" s="265"/>
      <c r="I279" s="265"/>
      <c r="J279" s="265"/>
      <c r="K279" s="148"/>
      <c r="L279" s="363"/>
      <c r="M279" s="363"/>
      <c r="N279" s="363"/>
      <c r="O279" s="363"/>
    </row>
    <row r="280" spans="1:15" s="149" customFormat="1" x14ac:dyDescent="0.25">
      <c r="A280" s="162"/>
      <c r="B280" s="147" t="s">
        <v>271</v>
      </c>
      <c r="C280" s="165"/>
      <c r="D280" s="265">
        <v>3</v>
      </c>
      <c r="E280" s="260">
        <v>3</v>
      </c>
      <c r="F280" s="265"/>
      <c r="G280" s="265"/>
      <c r="H280" s="265"/>
      <c r="I280" s="265"/>
      <c r="J280" s="265"/>
      <c r="K280" s="148"/>
      <c r="L280" s="363"/>
      <c r="M280" s="363"/>
      <c r="N280" s="363"/>
      <c r="O280" s="363"/>
    </row>
    <row r="281" spans="1:15" s="149" customFormat="1" ht="23.25" x14ac:dyDescent="0.25">
      <c r="A281" s="162"/>
      <c r="B281" s="147" t="s">
        <v>337</v>
      </c>
      <c r="C281" s="165"/>
      <c r="D281" s="265"/>
      <c r="E281" s="260">
        <v>11</v>
      </c>
      <c r="F281" s="265"/>
      <c r="G281" s="265"/>
      <c r="H281" s="265"/>
      <c r="I281" s="265"/>
      <c r="J281" s="265"/>
      <c r="K281" s="148"/>
      <c r="L281" s="363"/>
      <c r="M281" s="363"/>
      <c r="N281" s="363"/>
      <c r="O281" s="363"/>
    </row>
    <row r="282" spans="1:15" s="149" customFormat="1" x14ac:dyDescent="0.25">
      <c r="A282" s="162"/>
      <c r="B282" s="147" t="s">
        <v>50</v>
      </c>
      <c r="C282" s="165"/>
      <c r="D282" s="265"/>
      <c r="E282" s="260"/>
      <c r="F282" s="265"/>
      <c r="G282" s="265"/>
      <c r="H282" s="265"/>
      <c r="I282" s="265"/>
      <c r="J282" s="265"/>
      <c r="K282" s="148"/>
      <c r="L282" s="363"/>
      <c r="M282" s="363"/>
      <c r="N282" s="363"/>
      <c r="O282" s="363"/>
    </row>
    <row r="283" spans="1:15" s="149" customFormat="1" x14ac:dyDescent="0.25">
      <c r="A283" s="162"/>
      <c r="B283" s="147" t="s">
        <v>43</v>
      </c>
      <c r="C283" s="165"/>
      <c r="D283" s="265">
        <v>0.16</v>
      </c>
      <c r="E283" s="260">
        <v>0.16</v>
      </c>
      <c r="F283" s="265"/>
      <c r="G283" s="265"/>
      <c r="H283" s="265"/>
      <c r="I283" s="265"/>
      <c r="J283" s="265"/>
      <c r="K283" s="148"/>
      <c r="L283" s="363"/>
      <c r="M283" s="363"/>
      <c r="N283" s="363"/>
      <c r="O283" s="363"/>
    </row>
    <row r="284" spans="1:15" s="149" customFormat="1" x14ac:dyDescent="0.25">
      <c r="A284" s="162"/>
      <c r="B284" s="147" t="s">
        <v>61</v>
      </c>
      <c r="C284" s="165"/>
      <c r="D284" s="265">
        <v>0.33</v>
      </c>
      <c r="E284" s="260">
        <v>0.33</v>
      </c>
      <c r="F284" s="265"/>
      <c r="G284" s="265"/>
      <c r="H284" s="265"/>
      <c r="I284" s="265"/>
      <c r="J284" s="265"/>
      <c r="K284" s="148"/>
      <c r="L284" s="363"/>
      <c r="M284" s="363"/>
      <c r="N284" s="363"/>
      <c r="O284" s="363"/>
    </row>
    <row r="285" spans="1:15" x14ac:dyDescent="0.25">
      <c r="A285" s="162" t="s">
        <v>324</v>
      </c>
      <c r="B285" s="147"/>
      <c r="C285" s="165" t="s">
        <v>318</v>
      </c>
      <c r="D285" s="167"/>
      <c r="E285" s="166"/>
      <c r="F285" s="265">
        <v>13.1</v>
      </c>
      <c r="G285" s="260">
        <v>14.2</v>
      </c>
      <c r="H285" s="265">
        <v>9.1999999999999993</v>
      </c>
      <c r="I285" s="260">
        <v>217</v>
      </c>
      <c r="J285" s="266">
        <v>0.33</v>
      </c>
      <c r="K285" s="148" t="s">
        <v>357</v>
      </c>
    </row>
    <row r="286" spans="1:15" x14ac:dyDescent="0.25">
      <c r="A286" s="162"/>
      <c r="B286" s="147" t="s">
        <v>331</v>
      </c>
      <c r="C286" s="321"/>
      <c r="D286" s="265">
        <v>72.77</v>
      </c>
      <c r="E286" s="166">
        <v>47.25</v>
      </c>
      <c r="F286" s="265"/>
      <c r="G286" s="260"/>
      <c r="H286" s="265"/>
      <c r="I286" s="260"/>
      <c r="J286" s="299"/>
      <c r="K286" s="148"/>
    </row>
    <row r="287" spans="1:15" x14ac:dyDescent="0.25">
      <c r="A287" s="162"/>
      <c r="B287" s="147" t="s">
        <v>145</v>
      </c>
      <c r="C287" s="321"/>
      <c r="D287" s="167"/>
      <c r="E287" s="166">
        <v>30</v>
      </c>
      <c r="F287" s="265"/>
      <c r="G287" s="260"/>
      <c r="H287" s="265"/>
      <c r="I287" s="260"/>
      <c r="J287" s="266"/>
      <c r="K287" s="148"/>
    </row>
    <row r="288" spans="1:15" x14ac:dyDescent="0.25">
      <c r="A288" s="162"/>
      <c r="B288" s="147" t="s">
        <v>51</v>
      </c>
      <c r="C288" s="165"/>
      <c r="D288" s="167">
        <v>36.630000000000003</v>
      </c>
      <c r="E288" s="166">
        <v>29.25</v>
      </c>
      <c r="F288" s="265"/>
      <c r="G288" s="260"/>
      <c r="H288" s="265"/>
      <c r="I288" s="260"/>
      <c r="J288" s="266"/>
      <c r="K288" s="148"/>
    </row>
    <row r="289" spans="1:15" ht="23.25" customHeight="1" x14ac:dyDescent="0.25">
      <c r="A289" s="162"/>
      <c r="B289" s="147" t="s">
        <v>39</v>
      </c>
      <c r="C289" s="165"/>
      <c r="D289" s="167">
        <v>61.6</v>
      </c>
      <c r="E289" s="166">
        <v>40</v>
      </c>
      <c r="F289" s="265"/>
      <c r="G289" s="260"/>
      <c r="H289" s="265"/>
      <c r="I289" s="260"/>
      <c r="J289" s="266"/>
      <c r="K289" s="148"/>
    </row>
    <row r="290" spans="1:15" x14ac:dyDescent="0.25">
      <c r="A290" s="162"/>
      <c r="B290" s="147" t="s">
        <v>42</v>
      </c>
      <c r="C290" s="165"/>
      <c r="D290" s="308">
        <v>17.14</v>
      </c>
      <c r="E290" s="166">
        <v>14.4</v>
      </c>
      <c r="F290" s="265"/>
      <c r="G290" s="260"/>
      <c r="H290" s="265"/>
      <c r="I290" s="260"/>
      <c r="J290" s="266"/>
      <c r="K290" s="148"/>
    </row>
    <row r="291" spans="1:15" x14ac:dyDescent="0.25">
      <c r="A291" s="162"/>
      <c r="B291" s="147" t="s">
        <v>41</v>
      </c>
      <c r="C291" s="165"/>
      <c r="D291" s="308">
        <v>31.92</v>
      </c>
      <c r="E291" s="166">
        <v>24</v>
      </c>
      <c r="F291" s="265"/>
      <c r="G291" s="260"/>
      <c r="H291" s="265"/>
      <c r="I291" s="260"/>
      <c r="J291" s="266"/>
      <c r="K291" s="148"/>
    </row>
    <row r="292" spans="1:15" x14ac:dyDescent="0.25">
      <c r="A292" s="162"/>
      <c r="B292" s="147" t="s">
        <v>24</v>
      </c>
      <c r="C292" s="165"/>
      <c r="D292" s="308">
        <v>1.1000000000000001</v>
      </c>
      <c r="E292" s="166">
        <v>1.1000000000000001</v>
      </c>
      <c r="F292" s="265"/>
      <c r="G292" s="260"/>
      <c r="H292" s="265"/>
      <c r="I292" s="260"/>
      <c r="J292" s="266"/>
      <c r="K292" s="148"/>
    </row>
    <row r="293" spans="1:15" x14ac:dyDescent="0.25">
      <c r="A293" s="162"/>
      <c r="B293" s="147" t="s">
        <v>43</v>
      </c>
      <c r="C293" s="165"/>
      <c r="D293" s="308">
        <v>2</v>
      </c>
      <c r="E293" s="166">
        <v>2</v>
      </c>
      <c r="F293" s="265"/>
      <c r="G293" s="260"/>
      <c r="H293" s="265"/>
      <c r="I293" s="260"/>
      <c r="J293" s="266"/>
      <c r="K293" s="148"/>
    </row>
    <row r="294" spans="1:15" x14ac:dyDescent="0.25">
      <c r="A294" s="162"/>
      <c r="B294" s="147" t="s">
        <v>222</v>
      </c>
      <c r="C294" s="165"/>
      <c r="D294" s="308"/>
      <c r="E294" s="166">
        <v>40</v>
      </c>
      <c r="F294" s="265"/>
      <c r="G294" s="260"/>
      <c r="H294" s="265"/>
      <c r="I294" s="260"/>
      <c r="J294" s="266"/>
      <c r="K294" s="148"/>
    </row>
    <row r="295" spans="1:15" x14ac:dyDescent="0.25">
      <c r="A295" s="162"/>
      <c r="B295" s="147" t="s">
        <v>52</v>
      </c>
      <c r="C295" s="321"/>
      <c r="D295" s="308">
        <v>2</v>
      </c>
      <c r="E295" s="166">
        <v>2</v>
      </c>
      <c r="F295" s="265"/>
      <c r="G295" s="260"/>
      <c r="H295" s="265"/>
      <c r="I295" s="260"/>
      <c r="J295" s="266"/>
      <c r="K295" s="148"/>
    </row>
    <row r="296" spans="1:15" x14ac:dyDescent="0.25">
      <c r="A296" s="162"/>
      <c r="B296" s="147" t="s">
        <v>25</v>
      </c>
      <c r="C296" s="321"/>
      <c r="D296" s="167">
        <v>2.4</v>
      </c>
      <c r="E296" s="166">
        <v>2.4</v>
      </c>
      <c r="F296" s="265"/>
      <c r="G296" s="260"/>
      <c r="H296" s="265"/>
      <c r="I296" s="260"/>
      <c r="J296" s="266"/>
      <c r="K296" s="148"/>
    </row>
    <row r="297" spans="1:15" x14ac:dyDescent="0.25">
      <c r="A297" s="162"/>
      <c r="B297" s="147" t="s">
        <v>63</v>
      </c>
      <c r="C297" s="321"/>
      <c r="D297" s="308">
        <v>41</v>
      </c>
      <c r="E297" s="166">
        <v>41</v>
      </c>
      <c r="F297" s="265"/>
      <c r="G297" s="260"/>
      <c r="H297" s="265"/>
      <c r="I297" s="260"/>
      <c r="J297" s="266"/>
      <c r="K297" s="148"/>
    </row>
    <row r="298" spans="1:15" x14ac:dyDescent="0.25">
      <c r="A298" s="162"/>
      <c r="B298" s="147" t="s">
        <v>23</v>
      </c>
      <c r="C298" s="321"/>
      <c r="D298" s="308">
        <v>0.5</v>
      </c>
      <c r="E298" s="166">
        <v>0.5</v>
      </c>
      <c r="F298" s="265"/>
      <c r="G298" s="260"/>
      <c r="H298" s="265"/>
      <c r="I298" s="260"/>
      <c r="J298" s="266"/>
      <c r="K298" s="148"/>
    </row>
    <row r="299" spans="1:15" x14ac:dyDescent="0.25">
      <c r="A299" s="162"/>
      <c r="B299" s="147" t="s">
        <v>42</v>
      </c>
      <c r="C299" s="321"/>
      <c r="D299" s="308">
        <v>1.08</v>
      </c>
      <c r="E299" s="166">
        <v>0.9</v>
      </c>
      <c r="F299" s="265"/>
      <c r="G299" s="260"/>
      <c r="H299" s="265"/>
      <c r="I299" s="260"/>
      <c r="J299" s="266"/>
      <c r="K299" s="148"/>
    </row>
    <row r="300" spans="1:15" x14ac:dyDescent="0.25">
      <c r="A300" s="162"/>
      <c r="B300" s="147" t="s">
        <v>41</v>
      </c>
      <c r="C300" s="321"/>
      <c r="D300" s="308">
        <v>3.99</v>
      </c>
      <c r="E300" s="166">
        <v>3</v>
      </c>
      <c r="F300" s="265"/>
      <c r="G300" s="260"/>
      <c r="H300" s="265"/>
      <c r="I300" s="260"/>
      <c r="J300" s="266"/>
      <c r="K300" s="148"/>
    </row>
    <row r="301" spans="1:15" x14ac:dyDescent="0.25">
      <c r="A301" s="162"/>
      <c r="B301" s="147" t="s">
        <v>24</v>
      </c>
      <c r="C301" s="321"/>
      <c r="D301" s="308">
        <v>0.8</v>
      </c>
      <c r="E301" s="166">
        <v>0.8</v>
      </c>
      <c r="F301" s="265"/>
      <c r="G301" s="260"/>
      <c r="H301" s="265"/>
      <c r="I301" s="260"/>
      <c r="J301" s="266"/>
      <c r="K301" s="148"/>
    </row>
    <row r="302" spans="1:15" s="161" customFormat="1" x14ac:dyDescent="0.25">
      <c r="A302" s="162" t="s">
        <v>261</v>
      </c>
      <c r="B302" s="147"/>
      <c r="C302" s="165">
        <v>120</v>
      </c>
      <c r="D302" s="308"/>
      <c r="E302" s="165"/>
      <c r="F302" s="309">
        <v>0.4</v>
      </c>
      <c r="G302" s="165">
        <v>0.17</v>
      </c>
      <c r="H302" s="308">
        <v>11.3</v>
      </c>
      <c r="I302" s="309">
        <v>48.3</v>
      </c>
      <c r="J302" s="165">
        <v>60</v>
      </c>
      <c r="K302" s="148" t="s">
        <v>412</v>
      </c>
      <c r="L302" s="363"/>
      <c r="M302" s="363"/>
      <c r="N302" s="363"/>
      <c r="O302" s="363"/>
    </row>
    <row r="303" spans="1:15" s="161" customFormat="1" x14ac:dyDescent="0.25">
      <c r="A303" s="162"/>
      <c r="B303" s="147" t="s">
        <v>262</v>
      </c>
      <c r="C303" s="165"/>
      <c r="D303" s="308">
        <v>12</v>
      </c>
      <c r="E303" s="165">
        <v>12</v>
      </c>
      <c r="F303" s="309"/>
      <c r="G303" s="165"/>
      <c r="H303" s="308"/>
      <c r="I303" s="309"/>
      <c r="J303" s="165"/>
      <c r="K303" s="148"/>
      <c r="L303" s="363"/>
      <c r="M303" s="363"/>
      <c r="N303" s="363"/>
      <c r="O303" s="363"/>
    </row>
    <row r="304" spans="1:15" s="161" customFormat="1" x14ac:dyDescent="0.25">
      <c r="A304" s="162"/>
      <c r="B304" s="147" t="s">
        <v>23</v>
      </c>
      <c r="C304" s="165"/>
      <c r="D304" s="308">
        <v>6</v>
      </c>
      <c r="E304" s="165">
        <v>6</v>
      </c>
      <c r="F304" s="309"/>
      <c r="G304" s="165"/>
      <c r="H304" s="309"/>
      <c r="I304" s="309"/>
      <c r="J304" s="165"/>
      <c r="K304" s="148"/>
      <c r="L304" s="363"/>
      <c r="M304" s="363"/>
      <c r="N304" s="363"/>
      <c r="O304" s="363"/>
    </row>
    <row r="305" spans="1:15" s="161" customFormat="1" x14ac:dyDescent="0.25">
      <c r="A305" s="162"/>
      <c r="B305" s="147" t="s">
        <v>22</v>
      </c>
      <c r="C305" s="165"/>
      <c r="D305" s="165">
        <v>120</v>
      </c>
      <c r="E305" s="165">
        <v>120</v>
      </c>
      <c r="F305" s="165"/>
      <c r="G305" s="308"/>
      <c r="H305" s="165"/>
      <c r="I305" s="308"/>
      <c r="J305" s="165"/>
      <c r="K305" s="148"/>
      <c r="L305" s="363"/>
      <c r="M305" s="363"/>
      <c r="N305" s="363"/>
      <c r="O305" s="363"/>
    </row>
    <row r="306" spans="1:15" ht="15.75" thickBot="1" x14ac:dyDescent="0.3">
      <c r="A306" s="162" t="s">
        <v>47</v>
      </c>
      <c r="B306" s="147"/>
      <c r="C306" s="165">
        <v>23</v>
      </c>
      <c r="D306" s="260">
        <v>23</v>
      </c>
      <c r="E306" s="260">
        <v>23</v>
      </c>
      <c r="F306" s="260">
        <v>1.8</v>
      </c>
      <c r="G306" s="265">
        <v>0.23</v>
      </c>
      <c r="H306" s="260">
        <v>11.3</v>
      </c>
      <c r="I306" s="265">
        <v>54.5</v>
      </c>
      <c r="J306" s="260">
        <v>0</v>
      </c>
      <c r="K306" s="148"/>
    </row>
    <row r="307" spans="1:15" ht="15.75" thickBot="1" x14ac:dyDescent="0.3">
      <c r="A307" s="328" t="s">
        <v>33</v>
      </c>
      <c r="B307" s="329"/>
      <c r="C307" s="330">
        <v>473</v>
      </c>
      <c r="D307" s="344"/>
      <c r="E307" s="330"/>
      <c r="F307" s="351">
        <v>23.37</v>
      </c>
      <c r="G307" s="351">
        <v>19.850000000000001</v>
      </c>
      <c r="H307" s="351">
        <v>49.260000000000005</v>
      </c>
      <c r="I307" s="351">
        <v>469.2</v>
      </c>
      <c r="J307" s="351">
        <v>61.25</v>
      </c>
      <c r="K307" s="297"/>
    </row>
    <row r="308" spans="1:15" ht="15.75" thickBot="1" x14ac:dyDescent="0.3">
      <c r="A308" s="301" t="s">
        <v>74</v>
      </c>
      <c r="B308" s="302"/>
      <c r="C308" s="303">
        <v>1750.5</v>
      </c>
      <c r="D308" s="296"/>
      <c r="E308" s="295"/>
      <c r="F308" s="295">
        <v>53.53</v>
      </c>
      <c r="G308" s="295">
        <v>49.150000000000006</v>
      </c>
      <c r="H308" s="295">
        <v>211.7</v>
      </c>
      <c r="I308" s="295">
        <v>1503.3999999999999</v>
      </c>
      <c r="J308" s="295">
        <v>90.64</v>
      </c>
      <c r="K308" s="297"/>
    </row>
    <row r="309" spans="1:15" x14ac:dyDescent="0.25">
      <c r="A309" s="147"/>
      <c r="B309" s="147"/>
      <c r="C309" s="352"/>
      <c r="D309" s="265"/>
      <c r="E309" s="265"/>
      <c r="F309" s="265"/>
      <c r="G309" s="265"/>
      <c r="H309" s="265"/>
      <c r="I309" s="306"/>
      <c r="J309" s="306"/>
      <c r="K309" s="176"/>
    </row>
    <row r="310" spans="1:15" ht="15.75" thickBot="1" x14ac:dyDescent="0.3">
      <c r="A310" s="280" t="s">
        <v>117</v>
      </c>
      <c r="C310" s="353"/>
      <c r="I310" s="339"/>
      <c r="J310" s="339"/>
      <c r="K310" s="314"/>
    </row>
    <row r="311" spans="1:15" ht="22.5" customHeight="1" x14ac:dyDescent="0.25">
      <c r="A311" s="412" t="s">
        <v>452</v>
      </c>
      <c r="B311" s="413"/>
      <c r="C311" s="414" t="s">
        <v>448</v>
      </c>
      <c r="D311" s="285" t="s">
        <v>6</v>
      </c>
      <c r="E311" s="286" t="s">
        <v>6</v>
      </c>
      <c r="F311" s="408" t="s">
        <v>449</v>
      </c>
      <c r="G311" s="409"/>
      <c r="H311" s="410"/>
      <c r="I311" s="285" t="s">
        <v>7</v>
      </c>
      <c r="J311" s="287" t="s">
        <v>8</v>
      </c>
      <c r="K311" s="288" t="s">
        <v>450</v>
      </c>
    </row>
    <row r="312" spans="1:15" ht="15.75" thickBot="1" x14ac:dyDescent="0.3">
      <c r="A312" s="417" t="s">
        <v>451</v>
      </c>
      <c r="B312" s="418"/>
      <c r="C312" s="415"/>
      <c r="D312" s="289" t="s">
        <v>9</v>
      </c>
      <c r="E312" s="290" t="s">
        <v>9</v>
      </c>
      <c r="F312" s="291"/>
      <c r="G312" s="292"/>
      <c r="H312" s="293"/>
      <c r="I312" s="289" t="s">
        <v>10</v>
      </c>
      <c r="J312" s="294"/>
      <c r="K312" s="148"/>
    </row>
    <row r="313" spans="1:15" ht="15.75" thickBot="1" x14ac:dyDescent="0.3">
      <c r="A313" s="419"/>
      <c r="B313" s="420"/>
      <c r="C313" s="416"/>
      <c r="D313" s="295" t="s">
        <v>11</v>
      </c>
      <c r="E313" s="295" t="s">
        <v>12</v>
      </c>
      <c r="F313" s="295" t="s">
        <v>13</v>
      </c>
      <c r="G313" s="295" t="s">
        <v>14</v>
      </c>
      <c r="H313" s="296" t="s">
        <v>15</v>
      </c>
      <c r="I313" s="296" t="s">
        <v>16</v>
      </c>
      <c r="J313" s="295" t="s">
        <v>17</v>
      </c>
      <c r="K313" s="297"/>
    </row>
    <row r="314" spans="1:15" x14ac:dyDescent="0.25">
      <c r="A314" s="162"/>
      <c r="B314" s="176" t="s">
        <v>18</v>
      </c>
      <c r="C314" s="178"/>
      <c r="D314" s="265"/>
      <c r="E314" s="340"/>
      <c r="F314" s="340"/>
      <c r="G314" s="338"/>
      <c r="H314" s="340"/>
      <c r="I314" s="338"/>
      <c r="J314" s="340"/>
      <c r="K314" s="148"/>
    </row>
    <row r="315" spans="1:15" x14ac:dyDescent="0.25">
      <c r="A315" s="162" t="s">
        <v>118</v>
      </c>
      <c r="B315" s="147"/>
      <c r="C315" s="165">
        <v>180</v>
      </c>
      <c r="D315" s="266"/>
      <c r="E315" s="260"/>
      <c r="F315" s="260">
        <v>3.5</v>
      </c>
      <c r="G315" s="260">
        <v>4.4000000000000004</v>
      </c>
      <c r="H315" s="260">
        <v>15</v>
      </c>
      <c r="I315" s="266">
        <v>114</v>
      </c>
      <c r="J315" s="260">
        <v>0.52</v>
      </c>
      <c r="K315" s="148" t="s">
        <v>358</v>
      </c>
    </row>
    <row r="316" spans="1:15" s="149" customFormat="1" x14ac:dyDescent="0.25">
      <c r="A316" s="162"/>
      <c r="B316" s="269" t="s">
        <v>130</v>
      </c>
      <c r="C316" s="165"/>
      <c r="D316" s="266">
        <v>11</v>
      </c>
      <c r="E316" s="260">
        <v>11</v>
      </c>
      <c r="F316" s="260"/>
      <c r="G316" s="260"/>
      <c r="H316" s="260"/>
      <c r="I316" s="266"/>
      <c r="J316" s="260"/>
      <c r="K316" s="148"/>
      <c r="L316" s="363"/>
      <c r="M316" s="363"/>
      <c r="N316" s="363"/>
      <c r="O316" s="363"/>
    </row>
    <row r="317" spans="1:15" x14ac:dyDescent="0.25">
      <c r="A317" s="162"/>
      <c r="B317" s="147" t="s">
        <v>22</v>
      </c>
      <c r="C317" s="309"/>
      <c r="D317" s="266">
        <v>60</v>
      </c>
      <c r="E317" s="260">
        <v>60</v>
      </c>
      <c r="F317" s="260"/>
      <c r="G317" s="260"/>
      <c r="H317" s="260"/>
      <c r="I317" s="266"/>
      <c r="J317" s="260"/>
      <c r="K317" s="148"/>
    </row>
    <row r="318" spans="1:15" x14ac:dyDescent="0.25">
      <c r="A318" s="162"/>
      <c r="B318" s="147" t="s">
        <v>21</v>
      </c>
      <c r="C318" s="309"/>
      <c r="D318" s="266">
        <v>130</v>
      </c>
      <c r="E318" s="260">
        <v>130</v>
      </c>
      <c r="F318" s="260"/>
      <c r="G318" s="260"/>
      <c r="H318" s="260"/>
      <c r="I318" s="266"/>
      <c r="J318" s="260"/>
      <c r="K318" s="148"/>
    </row>
    <row r="319" spans="1:15" x14ac:dyDescent="0.25">
      <c r="A319" s="162"/>
      <c r="B319" s="147" t="s">
        <v>25</v>
      </c>
      <c r="C319" s="309"/>
      <c r="D319" s="266">
        <v>2</v>
      </c>
      <c r="E319" s="260">
        <v>2</v>
      </c>
      <c r="F319" s="260"/>
      <c r="G319" s="260"/>
      <c r="H319" s="260"/>
      <c r="I319" s="266"/>
      <c r="J319" s="260"/>
      <c r="K319" s="148"/>
    </row>
    <row r="320" spans="1:15" x14ac:dyDescent="0.25">
      <c r="A320" s="162"/>
      <c r="B320" s="147" t="s">
        <v>23</v>
      </c>
      <c r="C320" s="309"/>
      <c r="D320" s="266">
        <v>1</v>
      </c>
      <c r="E320" s="260">
        <v>1</v>
      </c>
      <c r="F320" s="260"/>
      <c r="G320" s="260"/>
      <c r="H320" s="260"/>
      <c r="I320" s="266"/>
      <c r="J320" s="260"/>
      <c r="K320" s="148"/>
    </row>
    <row r="321" spans="1:11" x14ac:dyDescent="0.25">
      <c r="A321" s="162"/>
      <c r="B321" s="147" t="s">
        <v>24</v>
      </c>
      <c r="C321" s="309"/>
      <c r="D321" s="260">
        <v>1.2</v>
      </c>
      <c r="E321" s="260">
        <v>1.2</v>
      </c>
      <c r="F321" s="266"/>
      <c r="G321" s="260"/>
      <c r="H321" s="265"/>
      <c r="I321" s="266"/>
      <c r="J321" s="260"/>
      <c r="K321" s="148"/>
    </row>
    <row r="322" spans="1:11" x14ac:dyDescent="0.25">
      <c r="A322" s="162" t="s">
        <v>26</v>
      </c>
      <c r="B322" s="147"/>
      <c r="C322" s="165">
        <v>180</v>
      </c>
      <c r="D322" s="294"/>
      <c r="E322" s="294"/>
      <c r="F322" s="266">
        <v>1.2166666666666666</v>
      </c>
      <c r="G322" s="260">
        <v>1.3416666666666668</v>
      </c>
      <c r="H322" s="260">
        <v>11.941666666666666</v>
      </c>
      <c r="I322" s="266">
        <v>65</v>
      </c>
      <c r="J322" s="260">
        <v>0.19</v>
      </c>
      <c r="K322" s="148" t="s">
        <v>27</v>
      </c>
    </row>
    <row r="323" spans="1:11" x14ac:dyDescent="0.25">
      <c r="A323" s="162"/>
      <c r="B323" s="147" t="s">
        <v>28</v>
      </c>
      <c r="C323" s="165"/>
      <c r="D323" s="260">
        <v>2.5</v>
      </c>
      <c r="E323" s="260">
        <v>2.5</v>
      </c>
      <c r="F323" s="266"/>
      <c r="G323" s="266"/>
      <c r="H323" s="266"/>
      <c r="I323" s="266"/>
      <c r="J323" s="260"/>
      <c r="K323" s="148"/>
    </row>
    <row r="324" spans="1:11" x14ac:dyDescent="0.25">
      <c r="A324" s="162"/>
      <c r="B324" s="147" t="s">
        <v>23</v>
      </c>
      <c r="C324" s="165"/>
      <c r="D324" s="260">
        <v>10</v>
      </c>
      <c r="E324" s="260">
        <v>10</v>
      </c>
      <c r="F324" s="266"/>
      <c r="G324" s="260"/>
      <c r="H324" s="260"/>
      <c r="I324" s="266"/>
      <c r="J324" s="260"/>
      <c r="K324" s="148"/>
    </row>
    <row r="325" spans="1:11" x14ac:dyDescent="0.25">
      <c r="A325" s="300"/>
      <c r="B325" s="147" t="s">
        <v>21</v>
      </c>
      <c r="C325" s="165"/>
      <c r="D325" s="260">
        <v>90</v>
      </c>
      <c r="E325" s="260">
        <v>90</v>
      </c>
      <c r="F325" s="266"/>
      <c r="G325" s="260"/>
      <c r="H325" s="260"/>
      <c r="I325" s="266"/>
      <c r="J325" s="260"/>
      <c r="K325" s="148"/>
    </row>
    <row r="326" spans="1:11" x14ac:dyDescent="0.25">
      <c r="A326" s="300"/>
      <c r="B326" s="147" t="s">
        <v>22</v>
      </c>
      <c r="C326" s="165"/>
      <c r="D326" s="260">
        <v>108</v>
      </c>
      <c r="E326" s="260">
        <v>108</v>
      </c>
      <c r="F326" s="266"/>
      <c r="G326" s="260"/>
      <c r="H326" s="260"/>
      <c r="I326" s="266"/>
      <c r="J326" s="260"/>
      <c r="K326" s="148"/>
    </row>
    <row r="327" spans="1:11" x14ac:dyDescent="0.25">
      <c r="A327" s="162" t="s">
        <v>80</v>
      </c>
      <c r="B327" s="147"/>
      <c r="C327" s="321" t="s">
        <v>81</v>
      </c>
      <c r="D327" s="294"/>
      <c r="E327" s="294"/>
      <c r="F327" s="266">
        <v>4.8</v>
      </c>
      <c r="G327" s="260">
        <v>7.2</v>
      </c>
      <c r="H327" s="265">
        <v>15.4</v>
      </c>
      <c r="I327" s="266">
        <v>146</v>
      </c>
      <c r="J327" s="260">
        <v>0.19</v>
      </c>
      <c r="K327" s="148" t="s">
        <v>470</v>
      </c>
    </row>
    <row r="328" spans="1:11" x14ac:dyDescent="0.25">
      <c r="A328" s="162"/>
      <c r="B328" s="147" t="s">
        <v>32</v>
      </c>
      <c r="C328" s="165"/>
      <c r="D328" s="260">
        <v>30</v>
      </c>
      <c r="E328" s="260">
        <v>30</v>
      </c>
      <c r="F328" s="266"/>
      <c r="G328" s="260"/>
      <c r="H328" s="260"/>
      <c r="I328" s="266"/>
      <c r="J328" s="260"/>
      <c r="K328" s="148"/>
    </row>
    <row r="329" spans="1:11" x14ac:dyDescent="0.25">
      <c r="A329" s="162"/>
      <c r="B329" s="147" t="s">
        <v>82</v>
      </c>
      <c r="C329" s="165"/>
      <c r="D329" s="266">
        <v>7.14</v>
      </c>
      <c r="E329" s="260">
        <v>7</v>
      </c>
      <c r="F329" s="266"/>
      <c r="G329" s="260"/>
      <c r="H329" s="260"/>
      <c r="I329" s="266"/>
      <c r="J329" s="260"/>
      <c r="K329" s="148"/>
    </row>
    <row r="330" spans="1:11" ht="15.75" thickBot="1" x14ac:dyDescent="0.3">
      <c r="A330" s="323"/>
      <c r="B330" s="147" t="s">
        <v>25</v>
      </c>
      <c r="C330" s="165"/>
      <c r="D330" s="260">
        <v>5</v>
      </c>
      <c r="E330" s="260">
        <v>5</v>
      </c>
      <c r="F330" s="325" t="s">
        <v>4</v>
      </c>
      <c r="G330" s="316"/>
      <c r="H330" s="316"/>
      <c r="I330" s="324"/>
      <c r="J330" s="260"/>
      <c r="K330" s="148"/>
    </row>
    <row r="331" spans="1:11" ht="15.75" thickBot="1" x14ac:dyDescent="0.3">
      <c r="A331" s="301" t="s">
        <v>33</v>
      </c>
      <c r="B331" s="302"/>
      <c r="C331" s="303">
        <v>402</v>
      </c>
      <c r="D331" s="296"/>
      <c r="E331" s="295"/>
      <c r="F331" s="295">
        <v>9.5166666666666657</v>
      </c>
      <c r="G331" s="295">
        <v>12.941666666666666</v>
      </c>
      <c r="H331" s="295">
        <v>42.341666666666669</v>
      </c>
      <c r="I331" s="295">
        <v>325</v>
      </c>
      <c r="J331" s="295">
        <v>0.89999999999999991</v>
      </c>
      <c r="K331" s="297"/>
    </row>
    <row r="332" spans="1:11" x14ac:dyDescent="0.25">
      <c r="A332" s="162"/>
      <c r="B332" s="147" t="s">
        <v>34</v>
      </c>
      <c r="C332" s="165"/>
      <c r="D332" s="266"/>
      <c r="E332" s="260"/>
      <c r="F332" s="260"/>
      <c r="G332" s="265"/>
      <c r="H332" s="260"/>
      <c r="I332" s="265"/>
      <c r="J332" s="260"/>
      <c r="K332" s="288"/>
    </row>
    <row r="333" spans="1:11" x14ac:dyDescent="0.25">
      <c r="A333" s="162" t="s">
        <v>58</v>
      </c>
      <c r="B333" s="147"/>
      <c r="C333" s="163">
        <v>100</v>
      </c>
      <c r="D333" s="304">
        <v>114</v>
      </c>
      <c r="E333" s="163">
        <v>100</v>
      </c>
      <c r="F333" s="266">
        <v>0.6</v>
      </c>
      <c r="G333" s="260">
        <v>0.43</v>
      </c>
      <c r="H333" s="265">
        <v>14</v>
      </c>
      <c r="I333" s="260">
        <v>62.3</v>
      </c>
      <c r="J333" s="266">
        <v>7</v>
      </c>
      <c r="K333" s="148" t="s">
        <v>59</v>
      </c>
    </row>
    <row r="334" spans="1:11" ht="15.75" thickBot="1" x14ac:dyDescent="0.3">
      <c r="A334" s="162" t="s">
        <v>309</v>
      </c>
      <c r="B334" s="147"/>
      <c r="C334" s="163"/>
      <c r="D334" s="304"/>
      <c r="E334" s="163"/>
      <c r="F334" s="266"/>
      <c r="G334" s="260"/>
      <c r="H334" s="265"/>
      <c r="I334" s="260"/>
      <c r="J334" s="266"/>
      <c r="K334" s="148"/>
    </row>
    <row r="335" spans="1:11" ht="15.75" thickBot="1" x14ac:dyDescent="0.3">
      <c r="A335" s="301" t="s">
        <v>33</v>
      </c>
      <c r="B335" s="302"/>
      <c r="C335" s="303">
        <v>100</v>
      </c>
      <c r="D335" s="354"/>
      <c r="E335" s="305"/>
      <c r="F335" s="295">
        <v>0.6</v>
      </c>
      <c r="G335" s="295">
        <v>0.43</v>
      </c>
      <c r="H335" s="295">
        <v>14</v>
      </c>
      <c r="I335" s="295">
        <v>62.3</v>
      </c>
      <c r="J335" s="295">
        <v>7</v>
      </c>
      <c r="K335" s="297"/>
    </row>
    <row r="336" spans="1:11" x14ac:dyDescent="0.25">
      <c r="A336" s="175"/>
      <c r="B336" s="176" t="s">
        <v>37</v>
      </c>
      <c r="C336" s="178"/>
      <c r="D336" s="306"/>
      <c r="E336" s="340"/>
      <c r="F336" s="306"/>
      <c r="G336" s="286"/>
      <c r="H336" s="306"/>
      <c r="I336" s="285"/>
      <c r="J336" s="260"/>
      <c r="K336" s="148"/>
    </row>
    <row r="337" spans="1:15" s="172" customFormat="1" x14ac:dyDescent="0.25">
      <c r="A337" s="162" t="s">
        <v>437</v>
      </c>
      <c r="B337" s="147"/>
      <c r="C337" s="165">
        <v>40</v>
      </c>
      <c r="D337" s="265"/>
      <c r="E337" s="260"/>
      <c r="F337" s="265">
        <v>0.76</v>
      </c>
      <c r="G337" s="260">
        <v>3.56</v>
      </c>
      <c r="H337" s="265">
        <v>3.08</v>
      </c>
      <c r="I337" s="266">
        <v>47.4</v>
      </c>
      <c r="J337" s="260">
        <v>2.8</v>
      </c>
      <c r="K337" s="148" t="s">
        <v>439</v>
      </c>
      <c r="L337" s="363"/>
      <c r="M337" s="363"/>
      <c r="N337" s="363"/>
      <c r="O337" s="363"/>
    </row>
    <row r="338" spans="1:15" s="172" customFormat="1" x14ac:dyDescent="0.25">
      <c r="A338" s="162"/>
      <c r="B338" s="147" t="s">
        <v>438</v>
      </c>
      <c r="C338" s="165"/>
      <c r="D338" s="265">
        <v>42</v>
      </c>
      <c r="E338" s="260">
        <v>40</v>
      </c>
      <c r="F338" s="265"/>
      <c r="G338" s="260"/>
      <c r="H338" s="265"/>
      <c r="I338" s="266"/>
      <c r="J338" s="260"/>
      <c r="K338" s="148"/>
      <c r="L338" s="363"/>
      <c r="M338" s="363"/>
      <c r="N338" s="363"/>
      <c r="O338" s="363"/>
    </row>
    <row r="339" spans="1:15" s="161" customFormat="1" ht="22.5" x14ac:dyDescent="0.25">
      <c r="A339" s="355" t="s">
        <v>416</v>
      </c>
      <c r="B339" s="356"/>
      <c r="C339" s="165" t="s">
        <v>334</v>
      </c>
      <c r="D339" s="260"/>
      <c r="E339" s="260"/>
      <c r="F339" s="266">
        <v>1.4</v>
      </c>
      <c r="G339" s="266">
        <v>4.5</v>
      </c>
      <c r="H339" s="260">
        <v>6.8</v>
      </c>
      <c r="I339" s="266">
        <v>73.3</v>
      </c>
      <c r="J339" s="260">
        <v>9.6</v>
      </c>
      <c r="K339" s="148" t="s">
        <v>359</v>
      </c>
      <c r="L339" s="363"/>
      <c r="M339" s="363"/>
      <c r="N339" s="363"/>
      <c r="O339" s="363"/>
    </row>
    <row r="340" spans="1:15" s="161" customFormat="1" x14ac:dyDescent="0.25">
      <c r="A340" s="162"/>
      <c r="B340" s="147" t="s">
        <v>51</v>
      </c>
      <c r="C340" s="165"/>
      <c r="D340" s="260">
        <v>50</v>
      </c>
      <c r="E340" s="260">
        <v>40</v>
      </c>
      <c r="F340" s="266"/>
      <c r="G340" s="266"/>
      <c r="H340" s="266"/>
      <c r="I340" s="266"/>
      <c r="J340" s="260"/>
      <c r="K340" s="148"/>
      <c r="L340" s="363"/>
      <c r="M340" s="363"/>
      <c r="N340" s="363"/>
      <c r="O340" s="363"/>
    </row>
    <row r="341" spans="1:15" s="161" customFormat="1" x14ac:dyDescent="0.25">
      <c r="A341" s="147"/>
      <c r="B341" s="147" t="s">
        <v>39</v>
      </c>
      <c r="C341" s="165"/>
      <c r="D341" s="265">
        <v>36.96</v>
      </c>
      <c r="E341" s="266">
        <v>24</v>
      </c>
      <c r="F341" s="266"/>
      <c r="G341" s="266"/>
      <c r="H341" s="266"/>
      <c r="I341" s="260"/>
      <c r="J341" s="294"/>
      <c r="K341" s="148"/>
      <c r="L341" s="363"/>
      <c r="M341" s="363"/>
      <c r="N341" s="363"/>
      <c r="O341" s="363"/>
    </row>
    <row r="342" spans="1:15" s="161" customFormat="1" x14ac:dyDescent="0.25">
      <c r="A342" s="162"/>
      <c r="B342" s="147" t="s">
        <v>41</v>
      </c>
      <c r="C342" s="165"/>
      <c r="D342" s="260">
        <v>10.64</v>
      </c>
      <c r="E342" s="260">
        <v>8</v>
      </c>
      <c r="F342" s="266"/>
      <c r="G342" s="266"/>
      <c r="H342" s="260"/>
      <c r="I342" s="266"/>
      <c r="J342" s="294"/>
      <c r="K342" s="148"/>
      <c r="L342" s="363"/>
      <c r="M342" s="363"/>
      <c r="N342" s="363"/>
      <c r="O342" s="363"/>
    </row>
    <row r="343" spans="1:15" s="161" customFormat="1" x14ac:dyDescent="0.25">
      <c r="A343" s="162"/>
      <c r="B343" s="147" t="s">
        <v>42</v>
      </c>
      <c r="C343" s="165"/>
      <c r="D343" s="260">
        <v>9.52</v>
      </c>
      <c r="E343" s="260">
        <v>8</v>
      </c>
      <c r="F343" s="266"/>
      <c r="G343" s="266"/>
      <c r="H343" s="260"/>
      <c r="I343" s="266"/>
      <c r="J343" s="294"/>
      <c r="K343" s="148"/>
      <c r="L343" s="363"/>
      <c r="M343" s="363"/>
      <c r="N343" s="363"/>
      <c r="O343" s="363"/>
    </row>
    <row r="344" spans="1:15" s="161" customFormat="1" x14ac:dyDescent="0.25">
      <c r="A344" s="162"/>
      <c r="B344" s="147" t="s">
        <v>43</v>
      </c>
      <c r="C344" s="165"/>
      <c r="D344" s="260">
        <v>3</v>
      </c>
      <c r="E344" s="260">
        <v>3</v>
      </c>
      <c r="F344" s="266"/>
      <c r="G344" s="266"/>
      <c r="H344" s="260"/>
      <c r="I344" s="266"/>
      <c r="J344" s="294"/>
      <c r="K344" s="148"/>
      <c r="L344" s="363"/>
      <c r="M344" s="363"/>
      <c r="N344" s="363"/>
      <c r="O344" s="363"/>
    </row>
    <row r="345" spans="1:15" s="161" customFormat="1" x14ac:dyDescent="0.25">
      <c r="A345" s="162"/>
      <c r="B345" s="147" t="s">
        <v>45</v>
      </c>
      <c r="C345" s="165"/>
      <c r="D345" s="260">
        <v>6</v>
      </c>
      <c r="E345" s="260">
        <v>6</v>
      </c>
      <c r="F345" s="266"/>
      <c r="G345" s="266"/>
      <c r="H345" s="260"/>
      <c r="I345" s="266"/>
      <c r="J345" s="294"/>
      <c r="K345" s="148"/>
      <c r="L345" s="363"/>
      <c r="M345" s="363"/>
      <c r="N345" s="363"/>
      <c r="O345" s="363"/>
    </row>
    <row r="346" spans="1:15" s="161" customFormat="1" x14ac:dyDescent="0.25">
      <c r="A346" s="162"/>
      <c r="B346" s="147" t="s">
        <v>24</v>
      </c>
      <c r="C346" s="165"/>
      <c r="D346" s="260">
        <v>1.2</v>
      </c>
      <c r="E346" s="260">
        <v>1.2</v>
      </c>
      <c r="F346" s="266"/>
      <c r="G346" s="266"/>
      <c r="H346" s="260"/>
      <c r="I346" s="266"/>
      <c r="J346" s="294"/>
      <c r="K346" s="148"/>
      <c r="L346" s="363"/>
      <c r="M346" s="363"/>
      <c r="N346" s="363"/>
      <c r="O346" s="363"/>
    </row>
    <row r="347" spans="1:15" s="161" customFormat="1" x14ac:dyDescent="0.25">
      <c r="A347" s="162"/>
      <c r="B347" s="147" t="s">
        <v>22</v>
      </c>
      <c r="C347" s="165"/>
      <c r="D347" s="260">
        <v>160</v>
      </c>
      <c r="E347" s="260">
        <v>160</v>
      </c>
      <c r="F347" s="266"/>
      <c r="G347" s="266"/>
      <c r="H347" s="260"/>
      <c r="I347" s="266"/>
      <c r="J347" s="294"/>
      <c r="K347" s="148"/>
      <c r="L347" s="363"/>
      <c r="M347" s="363"/>
      <c r="N347" s="363"/>
      <c r="O347" s="363"/>
    </row>
    <row r="348" spans="1:15" s="189" customFormat="1" ht="23.25" x14ac:dyDescent="0.25">
      <c r="A348" s="162" t="s">
        <v>338</v>
      </c>
      <c r="B348" s="147"/>
      <c r="C348" s="165">
        <v>200</v>
      </c>
      <c r="D348" s="165"/>
      <c r="E348" s="308"/>
      <c r="F348" s="165">
        <v>11.6</v>
      </c>
      <c r="G348" s="308">
        <v>14</v>
      </c>
      <c r="H348" s="165">
        <v>29</v>
      </c>
      <c r="I348" s="308">
        <v>288.39999999999998</v>
      </c>
      <c r="J348" s="309">
        <v>3.13</v>
      </c>
      <c r="K348" s="148" t="s">
        <v>372</v>
      </c>
      <c r="L348" s="363"/>
      <c r="M348" s="363"/>
      <c r="N348" s="363"/>
      <c r="O348" s="363"/>
    </row>
    <row r="349" spans="1:15" s="189" customFormat="1" x14ac:dyDescent="0.25">
      <c r="A349" s="162"/>
      <c r="B349" s="147" t="s">
        <v>339</v>
      </c>
      <c r="C349" s="165"/>
      <c r="D349" s="165">
        <v>52</v>
      </c>
      <c r="E349" s="308">
        <v>52</v>
      </c>
      <c r="F349" s="310"/>
      <c r="G349" s="311"/>
      <c r="H349" s="310"/>
      <c r="I349" s="308"/>
      <c r="J349" s="309"/>
      <c r="K349" s="148"/>
      <c r="L349" s="363"/>
      <c r="M349" s="363"/>
      <c r="N349" s="363"/>
      <c r="O349" s="363"/>
    </row>
    <row r="350" spans="1:15" s="189" customFormat="1" x14ac:dyDescent="0.25">
      <c r="A350" s="162"/>
      <c r="B350" s="147" t="s">
        <v>145</v>
      </c>
      <c r="C350" s="165"/>
      <c r="D350" s="165"/>
      <c r="E350" s="308">
        <v>32</v>
      </c>
      <c r="F350" s="310"/>
      <c r="G350" s="311"/>
      <c r="H350" s="310"/>
      <c r="I350" s="311"/>
      <c r="J350" s="312"/>
      <c r="K350" s="148"/>
      <c r="L350" s="363"/>
      <c r="M350" s="363"/>
      <c r="N350" s="363"/>
      <c r="O350" s="363"/>
    </row>
    <row r="351" spans="1:15" s="189" customFormat="1" x14ac:dyDescent="0.25">
      <c r="A351" s="162"/>
      <c r="B351" s="147" t="s">
        <v>39</v>
      </c>
      <c r="C351" s="165"/>
      <c r="D351" s="165">
        <v>206.36</v>
      </c>
      <c r="E351" s="308">
        <v>134</v>
      </c>
      <c r="F351" s="310"/>
      <c r="G351" s="311"/>
      <c r="H351" s="310"/>
      <c r="I351" s="308"/>
      <c r="J351" s="309"/>
      <c r="K351" s="148"/>
      <c r="L351" s="363"/>
      <c r="M351" s="363"/>
      <c r="N351" s="363"/>
      <c r="O351" s="363"/>
    </row>
    <row r="352" spans="1:15" s="189" customFormat="1" x14ac:dyDescent="0.25">
      <c r="A352" s="162"/>
      <c r="B352" s="147" t="s">
        <v>42</v>
      </c>
      <c r="C352" s="165"/>
      <c r="D352" s="165">
        <v>20.23</v>
      </c>
      <c r="E352" s="308">
        <v>17</v>
      </c>
      <c r="F352" s="310"/>
      <c r="G352" s="311"/>
      <c r="H352" s="310"/>
      <c r="I352" s="308"/>
      <c r="J352" s="309"/>
      <c r="K352" s="148"/>
      <c r="L352" s="363"/>
      <c r="M352" s="363"/>
      <c r="N352" s="363"/>
      <c r="O352" s="363"/>
    </row>
    <row r="353" spans="1:15" s="189" customFormat="1" x14ac:dyDescent="0.25">
      <c r="A353" s="162"/>
      <c r="B353" s="147" t="s">
        <v>43</v>
      </c>
      <c r="C353" s="165"/>
      <c r="D353" s="165">
        <v>7</v>
      </c>
      <c r="E353" s="308">
        <v>7</v>
      </c>
      <c r="F353" s="310"/>
      <c r="G353" s="311"/>
      <c r="H353" s="310"/>
      <c r="I353" s="308"/>
      <c r="J353" s="309"/>
      <c r="K353" s="148"/>
      <c r="L353" s="363"/>
      <c r="M353" s="363"/>
      <c r="N353" s="363"/>
      <c r="O353" s="363"/>
    </row>
    <row r="354" spans="1:15" s="189" customFormat="1" x14ac:dyDescent="0.25">
      <c r="A354" s="162"/>
      <c r="B354" s="147" t="s">
        <v>48</v>
      </c>
      <c r="C354" s="165"/>
      <c r="D354" s="165">
        <v>2</v>
      </c>
      <c r="E354" s="308">
        <v>2</v>
      </c>
      <c r="F354" s="310"/>
      <c r="G354" s="311"/>
      <c r="H354" s="310"/>
      <c r="I354" s="308"/>
      <c r="J354" s="309"/>
      <c r="K354" s="148"/>
      <c r="L354" s="363"/>
      <c r="M354" s="363"/>
      <c r="N354" s="363"/>
      <c r="O354" s="363"/>
    </row>
    <row r="355" spans="1:15" s="189" customFormat="1" x14ac:dyDescent="0.25">
      <c r="A355" s="162"/>
      <c r="B355" s="147" t="s">
        <v>326</v>
      </c>
      <c r="C355" s="165"/>
      <c r="D355" s="165"/>
      <c r="E355" s="308">
        <v>168</v>
      </c>
      <c r="F355" s="310"/>
      <c r="G355" s="311"/>
      <c r="H355" s="310"/>
      <c r="I355" s="308"/>
      <c r="J355" s="309"/>
      <c r="K355" s="148"/>
      <c r="L355" s="363"/>
      <c r="M355" s="363"/>
      <c r="N355" s="363"/>
      <c r="O355" s="363"/>
    </row>
    <row r="356" spans="1:15" s="161" customFormat="1" x14ac:dyDescent="0.25">
      <c r="A356" s="162" t="s">
        <v>54</v>
      </c>
      <c r="B356" s="147"/>
      <c r="C356" s="165">
        <v>150</v>
      </c>
      <c r="D356" s="265"/>
      <c r="E356" s="260"/>
      <c r="F356" s="265">
        <v>0.7</v>
      </c>
      <c r="G356" s="260">
        <v>0.04</v>
      </c>
      <c r="H356" s="265">
        <v>18</v>
      </c>
      <c r="I356" s="266">
        <v>75.2</v>
      </c>
      <c r="J356" s="260">
        <v>0.3</v>
      </c>
      <c r="K356" s="148" t="s">
        <v>413</v>
      </c>
      <c r="L356" s="363"/>
      <c r="M356" s="363"/>
      <c r="N356" s="363"/>
      <c r="O356" s="363"/>
    </row>
    <row r="357" spans="1:15" s="161" customFormat="1" x14ac:dyDescent="0.25">
      <c r="A357" s="162"/>
      <c r="B357" s="147" t="s">
        <v>55</v>
      </c>
      <c r="C357" s="165"/>
      <c r="D357" s="265">
        <v>15.3</v>
      </c>
      <c r="E357" s="260">
        <v>15</v>
      </c>
      <c r="F357" s="265"/>
      <c r="G357" s="260"/>
      <c r="H357" s="265"/>
      <c r="I357" s="266"/>
      <c r="J357" s="260"/>
      <c r="K357" s="148"/>
      <c r="L357" s="363"/>
      <c r="M357" s="363"/>
      <c r="N357" s="363"/>
      <c r="O357" s="363"/>
    </row>
    <row r="358" spans="1:15" s="161" customFormat="1" x14ac:dyDescent="0.25">
      <c r="A358" s="162"/>
      <c r="B358" s="147" t="s">
        <v>23</v>
      </c>
      <c r="C358" s="165"/>
      <c r="D358" s="265">
        <v>8</v>
      </c>
      <c r="E358" s="260">
        <v>8</v>
      </c>
      <c r="F358" s="265"/>
      <c r="G358" s="260"/>
      <c r="H358" s="265"/>
      <c r="I358" s="266"/>
      <c r="J358" s="260"/>
      <c r="K358" s="148"/>
      <c r="L358" s="363"/>
      <c r="M358" s="363"/>
      <c r="N358" s="363"/>
      <c r="O358" s="363"/>
    </row>
    <row r="359" spans="1:15" s="161" customFormat="1" x14ac:dyDescent="0.25">
      <c r="A359" s="162"/>
      <c r="B359" s="147" t="s">
        <v>22</v>
      </c>
      <c r="C359" s="165"/>
      <c r="D359" s="265">
        <v>152</v>
      </c>
      <c r="E359" s="260">
        <v>152</v>
      </c>
      <c r="F359" s="265"/>
      <c r="G359" s="260"/>
      <c r="H359" s="265"/>
      <c r="I359" s="266"/>
      <c r="J359" s="260"/>
      <c r="K359" s="148"/>
      <c r="L359" s="363"/>
      <c r="M359" s="363"/>
      <c r="N359" s="363"/>
      <c r="O359" s="363"/>
    </row>
    <row r="360" spans="1:15" ht="15.75" thickBot="1" x14ac:dyDescent="0.3">
      <c r="A360" s="313" t="s">
        <v>56</v>
      </c>
      <c r="B360" s="314"/>
      <c r="C360" s="315">
        <v>37.5</v>
      </c>
      <c r="D360" s="316">
        <v>37.5</v>
      </c>
      <c r="E360" s="316">
        <v>37.5</v>
      </c>
      <c r="F360" s="315">
        <v>1.8</v>
      </c>
      <c r="G360" s="315">
        <v>0.4</v>
      </c>
      <c r="H360" s="315">
        <v>18</v>
      </c>
      <c r="I360" s="315">
        <v>82.5</v>
      </c>
      <c r="J360" s="315"/>
      <c r="K360" s="317"/>
    </row>
    <row r="361" spans="1:15" ht="15.75" thickBot="1" x14ac:dyDescent="0.3">
      <c r="A361" s="301" t="s">
        <v>33</v>
      </c>
      <c r="B361" s="302"/>
      <c r="C361" s="303">
        <v>633.5</v>
      </c>
      <c r="D361" s="318"/>
      <c r="E361" s="295"/>
      <c r="F361" s="296">
        <v>16.259999999999998</v>
      </c>
      <c r="G361" s="296">
        <v>22.5</v>
      </c>
      <c r="H361" s="296">
        <v>74.88</v>
      </c>
      <c r="I361" s="296">
        <v>566.79999999999995</v>
      </c>
      <c r="J361" s="296">
        <v>15.829999999999998</v>
      </c>
      <c r="K361" s="297"/>
    </row>
    <row r="362" spans="1:15" x14ac:dyDescent="0.25">
      <c r="A362" s="175"/>
      <c r="B362" s="176" t="s">
        <v>57</v>
      </c>
      <c r="C362" s="177"/>
      <c r="D362" s="285"/>
      <c r="E362" s="286"/>
      <c r="F362" s="286"/>
      <c r="G362" s="306"/>
      <c r="H362" s="286"/>
      <c r="I362" s="306"/>
      <c r="J362" s="294"/>
      <c r="K362" s="148"/>
    </row>
    <row r="363" spans="1:15" x14ac:dyDescent="0.25">
      <c r="A363" s="162" t="s">
        <v>65</v>
      </c>
      <c r="B363" s="147"/>
      <c r="C363" s="165">
        <v>130</v>
      </c>
      <c r="D363" s="265"/>
      <c r="E363" s="260"/>
      <c r="F363" s="265">
        <v>3.7</v>
      </c>
      <c r="G363" s="260">
        <v>3.25</v>
      </c>
      <c r="H363" s="265">
        <v>5.2</v>
      </c>
      <c r="I363" s="260">
        <v>65</v>
      </c>
      <c r="J363" s="319">
        <v>0.8</v>
      </c>
      <c r="K363" s="148" t="s">
        <v>66</v>
      </c>
    </row>
    <row r="364" spans="1:15" x14ac:dyDescent="0.25">
      <c r="A364" s="162"/>
      <c r="B364" s="147" t="s">
        <v>67</v>
      </c>
      <c r="C364" s="165"/>
      <c r="D364" s="265">
        <v>134</v>
      </c>
      <c r="E364" s="260">
        <v>130</v>
      </c>
      <c r="F364" s="266"/>
      <c r="G364" s="260"/>
      <c r="H364" s="265"/>
      <c r="I364" s="266"/>
      <c r="J364" s="260"/>
      <c r="K364" s="148"/>
    </row>
    <row r="365" spans="1:15" x14ac:dyDescent="0.25">
      <c r="A365" s="162" t="s">
        <v>90</v>
      </c>
      <c r="B365" s="147"/>
      <c r="C365" s="165">
        <v>20</v>
      </c>
      <c r="D365" s="266">
        <v>20</v>
      </c>
      <c r="E365" s="260">
        <v>20</v>
      </c>
      <c r="F365" s="260">
        <v>0.5</v>
      </c>
      <c r="G365" s="265">
        <v>3.9</v>
      </c>
      <c r="H365" s="260">
        <v>22</v>
      </c>
      <c r="I365" s="265">
        <v>125.1</v>
      </c>
      <c r="J365" s="260"/>
      <c r="K365" s="148"/>
    </row>
    <row r="366" spans="1:15" x14ac:dyDescent="0.25">
      <c r="A366" s="162" t="s">
        <v>423</v>
      </c>
      <c r="B366" s="147"/>
      <c r="C366" s="165"/>
      <c r="D366" s="265"/>
      <c r="E366" s="260"/>
      <c r="F366" s="265"/>
      <c r="G366" s="265"/>
      <c r="H366" s="265"/>
      <c r="I366" s="265"/>
      <c r="J366" s="319"/>
      <c r="K366" s="148"/>
    </row>
    <row r="367" spans="1:15" s="173" customFormat="1" x14ac:dyDescent="0.25">
      <c r="A367" s="162" t="s">
        <v>156</v>
      </c>
      <c r="B367" s="147"/>
      <c r="C367" s="165">
        <v>40</v>
      </c>
      <c r="D367" s="266"/>
      <c r="E367" s="260"/>
      <c r="F367" s="265">
        <v>0.3</v>
      </c>
      <c r="G367" s="266">
        <v>1.4</v>
      </c>
      <c r="H367" s="260">
        <v>3.3</v>
      </c>
      <c r="I367" s="266">
        <v>27</v>
      </c>
      <c r="J367" s="260">
        <v>0.8</v>
      </c>
      <c r="K367" s="148" t="s">
        <v>406</v>
      </c>
      <c r="L367" s="363"/>
      <c r="M367" s="363"/>
      <c r="N367" s="363"/>
      <c r="O367" s="363"/>
    </row>
    <row r="368" spans="1:15" s="173" customFormat="1" x14ac:dyDescent="0.25">
      <c r="A368" s="162"/>
      <c r="B368" s="147" t="s">
        <v>41</v>
      </c>
      <c r="C368" s="165"/>
      <c r="D368" s="266">
        <v>28.3</v>
      </c>
      <c r="E368" s="260">
        <v>21.3</v>
      </c>
      <c r="F368" s="265"/>
      <c r="G368" s="266"/>
      <c r="H368" s="260"/>
      <c r="I368" s="266"/>
      <c r="J368" s="260"/>
      <c r="K368" s="148"/>
      <c r="L368" s="363"/>
      <c r="M368" s="363"/>
      <c r="N368" s="363"/>
      <c r="O368" s="363"/>
    </row>
    <row r="369" spans="1:15" s="173" customFormat="1" x14ac:dyDescent="0.25">
      <c r="A369" s="162"/>
      <c r="B369" s="147" t="s">
        <v>109</v>
      </c>
      <c r="C369" s="165"/>
      <c r="D369" s="265">
        <v>19.559999999999999</v>
      </c>
      <c r="E369" s="260">
        <v>17.2</v>
      </c>
      <c r="F369" s="265"/>
      <c r="G369" s="260"/>
      <c r="H369" s="265"/>
      <c r="I369" s="260"/>
      <c r="J369" s="265"/>
      <c r="K369" s="148"/>
      <c r="L369" s="363"/>
      <c r="M369" s="363"/>
      <c r="N369" s="363"/>
      <c r="O369" s="363"/>
    </row>
    <row r="370" spans="1:15" s="173" customFormat="1" x14ac:dyDescent="0.25">
      <c r="A370" s="147"/>
      <c r="B370" s="147" t="s">
        <v>43</v>
      </c>
      <c r="C370" s="165"/>
      <c r="D370" s="265">
        <v>1.6</v>
      </c>
      <c r="E370" s="260">
        <v>1.6</v>
      </c>
      <c r="F370" s="265"/>
      <c r="G370" s="260"/>
      <c r="H370" s="265"/>
      <c r="I370" s="260"/>
      <c r="J370" s="265"/>
      <c r="K370" s="148"/>
      <c r="L370" s="363"/>
      <c r="M370" s="363"/>
      <c r="N370" s="363"/>
      <c r="O370" s="363"/>
    </row>
    <row r="371" spans="1:15" s="172" customFormat="1" ht="23.25" x14ac:dyDescent="0.25">
      <c r="A371" s="268" t="s">
        <v>433</v>
      </c>
      <c r="B371" s="269"/>
      <c r="C371" s="270" t="s">
        <v>346</v>
      </c>
      <c r="D371" s="271"/>
      <c r="E371" s="272"/>
      <c r="F371" s="273">
        <v>17.7</v>
      </c>
      <c r="G371" s="274">
        <v>5.9</v>
      </c>
      <c r="H371" s="273">
        <v>20</v>
      </c>
      <c r="I371" s="274">
        <v>203.9</v>
      </c>
      <c r="J371" s="273"/>
      <c r="K371" s="148" t="s">
        <v>432</v>
      </c>
      <c r="L371" s="363"/>
      <c r="M371" s="363"/>
      <c r="N371" s="363"/>
      <c r="O371" s="363"/>
    </row>
    <row r="372" spans="1:15" s="172" customFormat="1" x14ac:dyDescent="0.25">
      <c r="A372" s="268"/>
      <c r="B372" s="269" t="s">
        <v>52</v>
      </c>
      <c r="C372" s="270"/>
      <c r="D372" s="271">
        <v>32.4</v>
      </c>
      <c r="E372" s="272">
        <v>32.4</v>
      </c>
      <c r="F372" s="273"/>
      <c r="G372" s="274"/>
      <c r="H372" s="273"/>
      <c r="I372" s="274"/>
      <c r="J372" s="273"/>
      <c r="K372" s="148"/>
      <c r="L372" s="363"/>
      <c r="M372" s="363"/>
      <c r="N372" s="363"/>
      <c r="O372" s="363"/>
    </row>
    <row r="373" spans="1:15" s="172" customFormat="1" x14ac:dyDescent="0.25">
      <c r="A373" s="268"/>
      <c r="B373" s="269" t="s">
        <v>23</v>
      </c>
      <c r="C373" s="270"/>
      <c r="D373" s="271">
        <v>12</v>
      </c>
      <c r="E373" s="272">
        <v>12</v>
      </c>
      <c r="F373" s="273"/>
      <c r="G373" s="274"/>
      <c r="H373" s="273"/>
      <c r="I373" s="274"/>
      <c r="J373" s="273"/>
      <c r="K373" s="148"/>
      <c r="L373" s="363"/>
      <c r="M373" s="363"/>
      <c r="N373" s="363"/>
      <c r="O373" s="363"/>
    </row>
    <row r="374" spans="1:15" s="172" customFormat="1" x14ac:dyDescent="0.25">
      <c r="A374" s="268"/>
      <c r="B374" s="269" t="s">
        <v>48</v>
      </c>
      <c r="C374" s="270"/>
      <c r="D374" s="271">
        <v>0.5</v>
      </c>
      <c r="E374" s="272">
        <v>0.5</v>
      </c>
      <c r="F374" s="273"/>
      <c r="G374" s="274"/>
      <c r="H374" s="273"/>
      <c r="I374" s="274"/>
      <c r="J374" s="273"/>
      <c r="K374" s="148"/>
      <c r="L374" s="363"/>
      <c r="M374" s="363"/>
      <c r="N374" s="363"/>
      <c r="O374" s="363"/>
    </row>
    <row r="375" spans="1:15" s="172" customFormat="1" ht="22.5" customHeight="1" x14ac:dyDescent="0.25">
      <c r="A375" s="268"/>
      <c r="B375" s="269" t="s">
        <v>71</v>
      </c>
      <c r="C375" s="270"/>
      <c r="D375" s="271">
        <v>15</v>
      </c>
      <c r="E375" s="272">
        <v>15</v>
      </c>
      <c r="F375" s="273"/>
      <c r="G375" s="274"/>
      <c r="H375" s="273"/>
      <c r="I375" s="274"/>
      <c r="J375" s="273"/>
      <c r="K375" s="148"/>
      <c r="L375" s="363"/>
      <c r="M375" s="363"/>
      <c r="N375" s="363"/>
      <c r="O375" s="363"/>
    </row>
    <row r="376" spans="1:15" s="172" customFormat="1" x14ac:dyDescent="0.25">
      <c r="A376" s="268"/>
      <c r="B376" s="269" t="s">
        <v>93</v>
      </c>
      <c r="C376" s="270"/>
      <c r="D376" s="271">
        <v>68</v>
      </c>
      <c r="E376" s="272">
        <v>67</v>
      </c>
      <c r="F376" s="273"/>
      <c r="G376" s="274"/>
      <c r="H376" s="273"/>
      <c r="I376" s="274"/>
      <c r="J376" s="273"/>
      <c r="K376" s="148"/>
      <c r="L376" s="363"/>
      <c r="M376" s="363"/>
      <c r="N376" s="363"/>
      <c r="O376" s="363"/>
    </row>
    <row r="377" spans="1:15" s="172" customFormat="1" x14ac:dyDescent="0.25">
      <c r="A377" s="268"/>
      <c r="B377" s="269" t="s">
        <v>62</v>
      </c>
      <c r="C377" s="270"/>
      <c r="D377" s="271">
        <v>8.4</v>
      </c>
      <c r="E377" s="272">
        <v>8.4</v>
      </c>
      <c r="F377" s="273"/>
      <c r="G377" s="274"/>
      <c r="H377" s="273"/>
      <c r="I377" s="274"/>
      <c r="J377" s="273"/>
      <c r="K377" s="148"/>
      <c r="L377" s="363"/>
      <c r="M377" s="363"/>
      <c r="N377" s="363"/>
      <c r="O377" s="363"/>
    </row>
    <row r="378" spans="1:15" s="172" customFormat="1" x14ac:dyDescent="0.25">
      <c r="A378" s="268"/>
      <c r="B378" s="269" t="s">
        <v>43</v>
      </c>
      <c r="C378" s="270"/>
      <c r="D378" s="271">
        <v>1</v>
      </c>
      <c r="E378" s="272">
        <v>1</v>
      </c>
      <c r="F378" s="273"/>
      <c r="G378" s="274"/>
      <c r="H378" s="273"/>
      <c r="I378" s="343"/>
      <c r="J378" s="273"/>
      <c r="K378" s="148"/>
      <c r="L378" s="363"/>
      <c r="M378" s="363"/>
      <c r="N378" s="363"/>
      <c r="O378" s="363"/>
    </row>
    <row r="379" spans="1:15" s="172" customFormat="1" x14ac:dyDescent="0.25">
      <c r="A379" s="268"/>
      <c r="B379" s="269" t="s">
        <v>50</v>
      </c>
      <c r="C379" s="270"/>
      <c r="D379" s="271"/>
      <c r="E379" s="272">
        <v>136</v>
      </c>
      <c r="F379" s="273"/>
      <c r="G379" s="274"/>
      <c r="H379" s="273"/>
      <c r="I379" s="343"/>
      <c r="J379" s="273"/>
      <c r="K379" s="148"/>
      <c r="L379" s="363"/>
      <c r="M379" s="363"/>
      <c r="N379" s="363"/>
      <c r="O379" s="363"/>
    </row>
    <row r="380" spans="1:15" x14ac:dyDescent="0.25">
      <c r="A380" s="162" t="s">
        <v>211</v>
      </c>
      <c r="B380" s="147"/>
      <c r="C380" s="165" t="s">
        <v>231</v>
      </c>
      <c r="D380" s="308"/>
      <c r="E380" s="165"/>
      <c r="F380" s="309">
        <v>0.05</v>
      </c>
      <c r="G380" s="165">
        <v>0.01</v>
      </c>
      <c r="H380" s="308">
        <v>6.5</v>
      </c>
      <c r="I380" s="309">
        <v>26</v>
      </c>
      <c r="J380" s="165"/>
      <c r="K380" s="148" t="s">
        <v>212</v>
      </c>
    </row>
    <row r="381" spans="1:15" x14ac:dyDescent="0.25">
      <c r="A381" s="162"/>
      <c r="B381" s="147" t="s">
        <v>73</v>
      </c>
      <c r="C381" s="165"/>
      <c r="D381" s="308">
        <v>0.35</v>
      </c>
      <c r="E381" s="165">
        <v>0.35</v>
      </c>
      <c r="F381" s="309"/>
      <c r="G381" s="165"/>
      <c r="H381" s="308"/>
      <c r="I381" s="309"/>
      <c r="J381" s="165"/>
      <c r="K381" s="148"/>
    </row>
    <row r="382" spans="1:15" x14ac:dyDescent="0.25">
      <c r="A382" s="162"/>
      <c r="B382" s="147" t="s">
        <v>23</v>
      </c>
      <c r="C382" s="165"/>
      <c r="D382" s="308">
        <v>5</v>
      </c>
      <c r="E382" s="165">
        <v>5</v>
      </c>
      <c r="F382" s="309"/>
      <c r="G382" s="165"/>
      <c r="H382" s="309"/>
      <c r="I382" s="309"/>
      <c r="J382" s="165"/>
      <c r="K382" s="148"/>
    </row>
    <row r="383" spans="1:15" x14ac:dyDescent="0.25">
      <c r="A383" s="162"/>
      <c r="B383" s="147" t="s">
        <v>22</v>
      </c>
      <c r="C383" s="165"/>
      <c r="D383" s="165">
        <v>120</v>
      </c>
      <c r="E383" s="165">
        <v>120</v>
      </c>
      <c r="F383" s="165"/>
      <c r="G383" s="308"/>
      <c r="H383" s="165"/>
      <c r="I383" s="308"/>
      <c r="J383" s="165"/>
      <c r="K383" s="148"/>
    </row>
    <row r="384" spans="1:15" ht="15.75" thickBot="1" x14ac:dyDescent="0.3">
      <c r="A384" s="162" t="s">
        <v>47</v>
      </c>
      <c r="B384" s="147"/>
      <c r="C384" s="165">
        <v>23</v>
      </c>
      <c r="D384" s="260">
        <v>23</v>
      </c>
      <c r="E384" s="260">
        <v>23</v>
      </c>
      <c r="F384" s="260">
        <v>1.8</v>
      </c>
      <c r="G384" s="265">
        <v>0.23</v>
      </c>
      <c r="H384" s="260">
        <v>11.3</v>
      </c>
      <c r="I384" s="265">
        <v>54.5</v>
      </c>
      <c r="J384" s="260">
        <v>0</v>
      </c>
      <c r="K384" s="148"/>
    </row>
    <row r="385" spans="1:11" ht="15.75" thickBot="1" x14ac:dyDescent="0.3">
      <c r="A385" s="328" t="s">
        <v>33</v>
      </c>
      <c r="B385" s="329"/>
      <c r="C385" s="330">
        <v>458</v>
      </c>
      <c r="D385" s="331"/>
      <c r="E385" s="330"/>
      <c r="F385" s="332">
        <v>24.05</v>
      </c>
      <c r="G385" s="332">
        <v>14.690000000000001</v>
      </c>
      <c r="H385" s="332">
        <v>68.3</v>
      </c>
      <c r="I385" s="332">
        <v>501.5</v>
      </c>
      <c r="J385" s="332">
        <v>1.6</v>
      </c>
      <c r="K385" s="297"/>
    </row>
    <row r="386" spans="1:11" ht="15.75" thickBot="1" x14ac:dyDescent="0.3">
      <c r="A386" s="301" t="s">
        <v>74</v>
      </c>
      <c r="B386" s="302"/>
      <c r="C386" s="357">
        <v>1593.5</v>
      </c>
      <c r="D386" s="334"/>
      <c r="E386" s="295"/>
      <c r="F386" s="296">
        <v>50.426666666666662</v>
      </c>
      <c r="G386" s="296">
        <v>50.561666666666667</v>
      </c>
      <c r="H386" s="296">
        <v>199.52166666666665</v>
      </c>
      <c r="I386" s="296">
        <v>1455.6</v>
      </c>
      <c r="J386" s="296">
        <v>25.33</v>
      </c>
      <c r="K386" s="148"/>
    </row>
    <row r="387" spans="1:11" x14ac:dyDescent="0.25">
      <c r="A387" s="147"/>
      <c r="B387" s="147"/>
      <c r="C387" s="336"/>
      <c r="D387" s="337"/>
      <c r="E387" s="265"/>
      <c r="F387" s="265"/>
      <c r="G387" s="265"/>
      <c r="H387" s="265"/>
      <c r="I387" s="265"/>
      <c r="J387" s="306"/>
      <c r="K387" s="176"/>
    </row>
    <row r="388" spans="1:11" x14ac:dyDescent="0.25">
      <c r="A388" s="147"/>
      <c r="B388" s="147"/>
      <c r="C388" s="336"/>
      <c r="D388" s="337"/>
      <c r="E388" s="265"/>
      <c r="F388" s="265"/>
      <c r="G388" s="265"/>
      <c r="H388" s="265"/>
      <c r="I388" s="265"/>
      <c r="J388" s="265"/>
      <c r="K388" s="147"/>
    </row>
    <row r="389" spans="1:11" ht="15.75" thickBot="1" x14ac:dyDescent="0.3">
      <c r="A389" s="280" t="s">
        <v>128</v>
      </c>
      <c r="J389" s="339"/>
      <c r="K389" s="314"/>
    </row>
    <row r="390" spans="1:11" ht="22.5" customHeight="1" x14ac:dyDescent="0.25">
      <c r="A390" s="412" t="s">
        <v>452</v>
      </c>
      <c r="B390" s="413"/>
      <c r="C390" s="414" t="s">
        <v>448</v>
      </c>
      <c r="D390" s="285" t="s">
        <v>6</v>
      </c>
      <c r="E390" s="286" t="s">
        <v>6</v>
      </c>
      <c r="F390" s="408" t="s">
        <v>449</v>
      </c>
      <c r="G390" s="409"/>
      <c r="H390" s="410"/>
      <c r="I390" s="285" t="s">
        <v>7</v>
      </c>
      <c r="J390" s="287" t="s">
        <v>8</v>
      </c>
      <c r="K390" s="288" t="s">
        <v>450</v>
      </c>
    </row>
    <row r="391" spans="1:11" ht="15.75" thickBot="1" x14ac:dyDescent="0.3">
      <c r="A391" s="417" t="s">
        <v>451</v>
      </c>
      <c r="B391" s="418"/>
      <c r="C391" s="415"/>
      <c r="D391" s="289" t="s">
        <v>9</v>
      </c>
      <c r="E391" s="290" t="s">
        <v>9</v>
      </c>
      <c r="F391" s="291"/>
      <c r="G391" s="292"/>
      <c r="H391" s="293"/>
      <c r="I391" s="289" t="s">
        <v>10</v>
      </c>
      <c r="J391" s="294"/>
      <c r="K391" s="148"/>
    </row>
    <row r="392" spans="1:11" ht="15.75" thickBot="1" x14ac:dyDescent="0.3">
      <c r="A392" s="419"/>
      <c r="B392" s="420"/>
      <c r="C392" s="416"/>
      <c r="D392" s="295" t="s">
        <v>11</v>
      </c>
      <c r="E392" s="295" t="s">
        <v>12</v>
      </c>
      <c r="F392" s="295" t="s">
        <v>13</v>
      </c>
      <c r="G392" s="295" t="s">
        <v>14</v>
      </c>
      <c r="H392" s="296" t="s">
        <v>15</v>
      </c>
      <c r="I392" s="296" t="s">
        <v>16</v>
      </c>
      <c r="J392" s="295" t="s">
        <v>17</v>
      </c>
      <c r="K392" s="297"/>
    </row>
    <row r="393" spans="1:11" x14ac:dyDescent="0.25">
      <c r="A393" s="175"/>
      <c r="B393" s="176" t="s">
        <v>18</v>
      </c>
      <c r="C393" s="177"/>
      <c r="D393" s="285"/>
      <c r="E393" s="340"/>
      <c r="F393" s="341"/>
      <c r="G393" s="341"/>
      <c r="H393" s="340"/>
      <c r="I393" s="341"/>
      <c r="J393" s="340"/>
      <c r="K393" s="288"/>
    </row>
    <row r="394" spans="1:11" x14ac:dyDescent="0.25">
      <c r="A394" s="162" t="s">
        <v>280</v>
      </c>
      <c r="B394" s="267"/>
      <c r="C394" s="165" t="s">
        <v>19</v>
      </c>
      <c r="D394" s="265"/>
      <c r="E394" s="260"/>
      <c r="F394" s="266">
        <v>5.89</v>
      </c>
      <c r="G394" s="266">
        <v>5.4149999999999991</v>
      </c>
      <c r="H394" s="260">
        <v>25.840000000000003</v>
      </c>
      <c r="I394" s="266">
        <v>176</v>
      </c>
      <c r="J394" s="260">
        <v>0.21375</v>
      </c>
      <c r="K394" s="148" t="s">
        <v>111</v>
      </c>
    </row>
    <row r="395" spans="1:11" x14ac:dyDescent="0.25">
      <c r="A395" s="162"/>
      <c r="B395" s="269" t="s">
        <v>20</v>
      </c>
      <c r="C395" s="165"/>
      <c r="D395" s="266">
        <v>25</v>
      </c>
      <c r="E395" s="260">
        <v>25</v>
      </c>
      <c r="F395" s="266"/>
      <c r="G395" s="266"/>
      <c r="H395" s="266"/>
      <c r="I395" s="266"/>
      <c r="J395" s="260"/>
      <c r="K395" s="148"/>
    </row>
    <row r="396" spans="1:11" x14ac:dyDescent="0.25">
      <c r="A396" s="162"/>
      <c r="B396" s="147" t="s">
        <v>21</v>
      </c>
      <c r="C396" s="309"/>
      <c r="D396" s="266">
        <v>100</v>
      </c>
      <c r="E396" s="260">
        <v>100</v>
      </c>
      <c r="F396" s="266"/>
      <c r="G396" s="266"/>
      <c r="H396" s="260"/>
      <c r="I396" s="266"/>
      <c r="J396" s="260"/>
      <c r="K396" s="148"/>
    </row>
    <row r="397" spans="1:11" x14ac:dyDescent="0.25">
      <c r="A397" s="162"/>
      <c r="B397" s="147" t="s">
        <v>22</v>
      </c>
      <c r="C397" s="309"/>
      <c r="D397" s="266">
        <v>76</v>
      </c>
      <c r="E397" s="260">
        <v>76</v>
      </c>
      <c r="F397" s="266"/>
      <c r="G397" s="266"/>
      <c r="H397" s="260"/>
      <c r="I397" s="266"/>
      <c r="J397" s="260"/>
      <c r="K397" s="148"/>
    </row>
    <row r="398" spans="1:11" x14ac:dyDescent="0.25">
      <c r="A398" s="162"/>
      <c r="B398" s="147" t="s">
        <v>23</v>
      </c>
      <c r="C398" s="165"/>
      <c r="D398" s="266">
        <v>5</v>
      </c>
      <c r="E398" s="260">
        <v>5</v>
      </c>
      <c r="F398" s="266"/>
      <c r="G398" s="266"/>
      <c r="H398" s="260"/>
      <c r="I398" s="266"/>
      <c r="J398" s="260"/>
      <c r="K398" s="148"/>
    </row>
    <row r="399" spans="1:11" ht="30" customHeight="1" x14ac:dyDescent="0.25">
      <c r="A399" s="162"/>
      <c r="B399" s="147" t="s">
        <v>48</v>
      </c>
      <c r="C399" s="165"/>
      <c r="D399" s="266">
        <v>1</v>
      </c>
      <c r="E399" s="260">
        <v>1</v>
      </c>
      <c r="F399" s="266"/>
      <c r="G399" s="266"/>
      <c r="H399" s="260"/>
      <c r="I399" s="266"/>
      <c r="J399" s="260"/>
      <c r="K399" s="148"/>
    </row>
    <row r="400" spans="1:11" x14ac:dyDescent="0.25">
      <c r="A400" s="162"/>
      <c r="B400" s="147" t="s">
        <v>25</v>
      </c>
      <c r="C400" s="165"/>
      <c r="D400" s="266">
        <v>5</v>
      </c>
      <c r="E400" s="260">
        <v>5</v>
      </c>
      <c r="F400" s="266"/>
      <c r="G400" s="266"/>
      <c r="H400" s="260"/>
      <c r="I400" s="266"/>
      <c r="J400" s="260"/>
      <c r="K400" s="148"/>
    </row>
    <row r="401" spans="1:15" x14ac:dyDescent="0.25">
      <c r="A401" s="162" t="s">
        <v>77</v>
      </c>
      <c r="B401" s="147"/>
      <c r="C401" s="165">
        <v>180</v>
      </c>
      <c r="D401" s="299"/>
      <c r="E401" s="294"/>
      <c r="F401" s="266">
        <v>2.4166666666666665</v>
      </c>
      <c r="G401" s="260">
        <v>2.5833333333333335</v>
      </c>
      <c r="H401" s="260">
        <v>13.608333333333333</v>
      </c>
      <c r="I401" s="266">
        <v>87.3</v>
      </c>
      <c r="J401" s="260">
        <v>0.39166666666666666</v>
      </c>
      <c r="K401" s="148" t="s">
        <v>78</v>
      </c>
    </row>
    <row r="402" spans="1:15" x14ac:dyDescent="0.25">
      <c r="A402" s="162"/>
      <c r="B402" s="147" t="s">
        <v>79</v>
      </c>
      <c r="C402" s="165"/>
      <c r="D402" s="266">
        <v>2</v>
      </c>
      <c r="E402" s="260">
        <v>2</v>
      </c>
      <c r="F402" s="266"/>
      <c r="G402" s="260"/>
      <c r="H402" s="260"/>
      <c r="I402" s="266"/>
      <c r="J402" s="260"/>
      <c r="K402" s="148"/>
    </row>
    <row r="403" spans="1:15" x14ac:dyDescent="0.25">
      <c r="A403" s="162"/>
      <c r="B403" s="147" t="s">
        <v>23</v>
      </c>
      <c r="C403" s="165"/>
      <c r="D403" s="266">
        <v>10</v>
      </c>
      <c r="E403" s="260">
        <v>10</v>
      </c>
      <c r="F403" s="266"/>
      <c r="G403" s="260"/>
      <c r="H403" s="260"/>
      <c r="I403" s="266"/>
      <c r="J403" s="260"/>
      <c r="K403" s="148"/>
    </row>
    <row r="404" spans="1:15" x14ac:dyDescent="0.25">
      <c r="A404" s="300"/>
      <c r="B404" s="147" t="s">
        <v>21</v>
      </c>
      <c r="C404" s="165"/>
      <c r="D404" s="266">
        <v>110</v>
      </c>
      <c r="E404" s="260">
        <v>110</v>
      </c>
      <c r="F404" s="266"/>
      <c r="G404" s="260"/>
      <c r="H404" s="260"/>
      <c r="I404" s="266"/>
      <c r="J404" s="260"/>
      <c r="K404" s="148"/>
    </row>
    <row r="405" spans="1:15" ht="33.75" customHeight="1" x14ac:dyDescent="0.25">
      <c r="A405" s="300"/>
      <c r="B405" s="147" t="s">
        <v>22</v>
      </c>
      <c r="C405" s="165"/>
      <c r="D405" s="266">
        <v>80</v>
      </c>
      <c r="E405" s="260">
        <v>80</v>
      </c>
      <c r="F405" s="266"/>
      <c r="G405" s="260"/>
      <c r="H405" s="260"/>
      <c r="I405" s="266"/>
      <c r="J405" s="260"/>
      <c r="K405" s="148"/>
    </row>
    <row r="406" spans="1:15" x14ac:dyDescent="0.25">
      <c r="A406" s="162" t="s">
        <v>29</v>
      </c>
      <c r="B406" s="147"/>
      <c r="C406" s="165" t="s">
        <v>30</v>
      </c>
      <c r="D406" s="299"/>
      <c r="E406" s="294"/>
      <c r="F406" s="266">
        <v>2.2999999999999998</v>
      </c>
      <c r="G406" s="260">
        <v>4.5</v>
      </c>
      <c r="H406" s="265">
        <v>15.4</v>
      </c>
      <c r="I406" s="266">
        <v>111</v>
      </c>
      <c r="J406" s="260"/>
      <c r="K406" s="148" t="s">
        <v>31</v>
      </c>
    </row>
    <row r="407" spans="1:15" x14ac:dyDescent="0.25">
      <c r="A407" s="162"/>
      <c r="B407" s="147" t="s">
        <v>32</v>
      </c>
      <c r="C407" s="165"/>
      <c r="D407" s="266">
        <v>30</v>
      </c>
      <c r="E407" s="260">
        <v>30</v>
      </c>
      <c r="F407" s="266"/>
      <c r="G407" s="260"/>
      <c r="H407" s="260"/>
      <c r="I407" s="266"/>
      <c r="J407" s="260"/>
      <c r="K407" s="148"/>
    </row>
    <row r="408" spans="1:15" ht="15.75" thickBot="1" x14ac:dyDescent="0.3">
      <c r="A408" s="162"/>
      <c r="B408" s="147" t="s">
        <v>25</v>
      </c>
      <c r="C408" s="165"/>
      <c r="D408" s="266">
        <v>5</v>
      </c>
      <c r="E408" s="260">
        <v>5</v>
      </c>
      <c r="F408" s="266" t="s">
        <v>4</v>
      </c>
      <c r="G408" s="260"/>
      <c r="H408" s="260"/>
      <c r="I408" s="266"/>
      <c r="J408" s="260"/>
      <c r="K408" s="148"/>
    </row>
    <row r="409" spans="1:15" ht="15.75" thickBot="1" x14ac:dyDescent="0.3">
      <c r="A409" s="301" t="s">
        <v>33</v>
      </c>
      <c r="B409" s="302"/>
      <c r="C409" s="303">
        <v>420</v>
      </c>
      <c r="D409" s="296"/>
      <c r="E409" s="295"/>
      <c r="F409" s="295">
        <v>10.606666666666666</v>
      </c>
      <c r="G409" s="295">
        <v>12.498333333333333</v>
      </c>
      <c r="H409" s="295">
        <v>54.848333333333336</v>
      </c>
      <c r="I409" s="295">
        <v>374.3</v>
      </c>
      <c r="J409" s="295">
        <v>0.60541666666666671</v>
      </c>
      <c r="K409" s="295"/>
    </row>
    <row r="410" spans="1:15" x14ac:dyDescent="0.25">
      <c r="A410" s="162"/>
      <c r="B410" s="147" t="s">
        <v>34</v>
      </c>
      <c r="C410" s="165"/>
      <c r="D410" s="266"/>
      <c r="E410" s="286"/>
      <c r="F410" s="260"/>
      <c r="G410" s="265"/>
      <c r="H410" s="260"/>
      <c r="I410" s="265"/>
      <c r="J410" s="260"/>
      <c r="K410" s="260"/>
    </row>
    <row r="411" spans="1:15" x14ac:dyDescent="0.25">
      <c r="A411" s="162" t="s">
        <v>35</v>
      </c>
      <c r="B411" s="147"/>
      <c r="C411" s="163">
        <v>200</v>
      </c>
      <c r="D411" s="304">
        <v>200</v>
      </c>
      <c r="E411" s="163">
        <v>200</v>
      </c>
      <c r="F411" s="266">
        <v>1.4</v>
      </c>
      <c r="G411" s="260">
        <v>0.4</v>
      </c>
      <c r="H411" s="265">
        <v>22.8</v>
      </c>
      <c r="I411" s="260">
        <v>100.4</v>
      </c>
      <c r="J411" s="266">
        <v>14.8</v>
      </c>
      <c r="K411" s="148" t="s">
        <v>36</v>
      </c>
    </row>
    <row r="412" spans="1:15" ht="15" customHeight="1" thickBot="1" x14ac:dyDescent="0.3">
      <c r="A412" s="162" t="s">
        <v>312</v>
      </c>
      <c r="B412" s="147"/>
      <c r="C412" s="163"/>
      <c r="D412" s="304"/>
      <c r="E412" s="163"/>
      <c r="F412" s="266"/>
      <c r="G412" s="260"/>
      <c r="H412" s="265"/>
      <c r="I412" s="260"/>
      <c r="J412" s="266"/>
      <c r="K412" s="148"/>
    </row>
    <row r="413" spans="1:15" ht="19.5" customHeight="1" thickBot="1" x14ac:dyDescent="0.3">
      <c r="A413" s="301" t="s">
        <v>33</v>
      </c>
      <c r="B413" s="302"/>
      <c r="C413" s="303">
        <v>200</v>
      </c>
      <c r="D413" s="354"/>
      <c r="E413" s="305"/>
      <c r="F413" s="295">
        <v>1.4</v>
      </c>
      <c r="G413" s="295">
        <v>0.4</v>
      </c>
      <c r="H413" s="295">
        <v>22.8</v>
      </c>
      <c r="I413" s="295">
        <v>100.4</v>
      </c>
      <c r="J413" s="295">
        <v>14.8</v>
      </c>
      <c r="K413" s="295"/>
    </row>
    <row r="414" spans="1:15" ht="15" customHeight="1" x14ac:dyDescent="0.25">
      <c r="A414" s="175"/>
      <c r="B414" s="176" t="s">
        <v>37</v>
      </c>
      <c r="C414" s="178"/>
      <c r="D414" s="358"/>
      <c r="E414" s="307"/>
      <c r="F414" s="306"/>
      <c r="G414" s="286"/>
      <c r="H414" s="306"/>
      <c r="I414" s="285"/>
      <c r="J414" s="294"/>
      <c r="K414" s="260"/>
    </row>
    <row r="415" spans="1:15" s="171" customFormat="1" x14ac:dyDescent="0.25">
      <c r="A415" s="162" t="s">
        <v>297</v>
      </c>
      <c r="B415" s="147"/>
      <c r="C415" s="165">
        <v>60</v>
      </c>
      <c r="D415" s="265"/>
      <c r="E415" s="260"/>
      <c r="F415" s="265">
        <v>0.36</v>
      </c>
      <c r="G415" s="260">
        <v>2.4</v>
      </c>
      <c r="H415" s="265">
        <v>4.5</v>
      </c>
      <c r="I415" s="266">
        <v>41</v>
      </c>
      <c r="J415" s="260">
        <v>1.1000000000000001</v>
      </c>
      <c r="K415" s="260" t="s">
        <v>405</v>
      </c>
      <c r="L415" s="363"/>
      <c r="M415" s="363"/>
      <c r="N415" s="363"/>
      <c r="O415" s="363"/>
    </row>
    <row r="416" spans="1:15" s="171" customFormat="1" x14ac:dyDescent="0.25">
      <c r="A416" s="162"/>
      <c r="B416" s="147" t="s">
        <v>283</v>
      </c>
      <c r="C416" s="165"/>
      <c r="D416" s="265">
        <v>49.8</v>
      </c>
      <c r="E416" s="260">
        <v>36.6</v>
      </c>
      <c r="F416" s="265"/>
      <c r="G416" s="260"/>
      <c r="H416" s="265"/>
      <c r="I416" s="266"/>
      <c r="J416" s="260"/>
      <c r="K416" s="267"/>
      <c r="L416" s="363"/>
      <c r="M416" s="363"/>
      <c r="N416" s="363"/>
      <c r="O416" s="363"/>
    </row>
    <row r="417" spans="1:15" s="171" customFormat="1" x14ac:dyDescent="0.25">
      <c r="A417" s="162"/>
      <c r="B417" s="147" t="s">
        <v>295</v>
      </c>
      <c r="C417" s="165"/>
      <c r="D417" s="265">
        <v>23.94</v>
      </c>
      <c r="E417" s="266">
        <v>18</v>
      </c>
      <c r="F417" s="265"/>
      <c r="G417" s="265"/>
      <c r="H417" s="265"/>
      <c r="I417" s="265"/>
      <c r="J417" s="266"/>
      <c r="K417" s="267"/>
      <c r="L417" s="363"/>
      <c r="M417" s="363"/>
      <c r="N417" s="363"/>
      <c r="O417" s="363"/>
    </row>
    <row r="418" spans="1:15" s="171" customFormat="1" x14ac:dyDescent="0.25">
      <c r="A418" s="162"/>
      <c r="B418" s="147" t="s">
        <v>43</v>
      </c>
      <c r="C418" s="165"/>
      <c r="D418" s="265">
        <v>2.4</v>
      </c>
      <c r="E418" s="266">
        <v>2.4</v>
      </c>
      <c r="F418" s="265"/>
      <c r="G418" s="265"/>
      <c r="H418" s="265"/>
      <c r="I418" s="265"/>
      <c r="J418" s="266"/>
      <c r="K418" s="267"/>
      <c r="L418" s="363"/>
      <c r="M418" s="363"/>
      <c r="N418" s="363"/>
      <c r="O418" s="363"/>
    </row>
    <row r="419" spans="1:15" ht="23.25" x14ac:dyDescent="0.25">
      <c r="A419" s="162" t="s">
        <v>321</v>
      </c>
      <c r="B419" s="147"/>
      <c r="C419" s="165" t="s">
        <v>131</v>
      </c>
      <c r="D419" s="260"/>
      <c r="E419" s="260"/>
      <c r="F419" s="260">
        <v>3.35</v>
      </c>
      <c r="G419" s="260">
        <v>5.2</v>
      </c>
      <c r="H419" s="265">
        <v>8.1</v>
      </c>
      <c r="I419" s="266">
        <v>93</v>
      </c>
      <c r="J419" s="260">
        <v>1</v>
      </c>
      <c r="K419" s="148" t="s">
        <v>360</v>
      </c>
    </row>
    <row r="420" spans="1:15" x14ac:dyDescent="0.25">
      <c r="A420" s="162"/>
      <c r="B420" s="147" t="s">
        <v>187</v>
      </c>
      <c r="C420" s="321"/>
      <c r="D420" s="165">
        <v>17.100000000000001</v>
      </c>
      <c r="E420" s="308">
        <v>17.100000000000001</v>
      </c>
      <c r="F420" s="266"/>
      <c r="G420" s="266"/>
      <c r="H420" s="266"/>
      <c r="I420" s="266"/>
      <c r="J420" s="266"/>
      <c r="K420" s="148"/>
    </row>
    <row r="421" spans="1:15" x14ac:dyDescent="0.25">
      <c r="A421" s="162"/>
      <c r="B421" s="147" t="s">
        <v>42</v>
      </c>
      <c r="C421" s="321"/>
      <c r="D421" s="165">
        <v>1.79</v>
      </c>
      <c r="E421" s="308">
        <v>1.5</v>
      </c>
      <c r="F421" s="260"/>
      <c r="G421" s="260"/>
      <c r="H421" s="265"/>
      <c r="I421" s="260"/>
      <c r="J421" s="266"/>
      <c r="K421" s="148"/>
    </row>
    <row r="422" spans="1:15" x14ac:dyDescent="0.25">
      <c r="A422" s="162"/>
      <c r="B422" s="147" t="s">
        <v>62</v>
      </c>
      <c r="C422" s="321"/>
      <c r="D422" s="165">
        <v>1.5</v>
      </c>
      <c r="E422" s="308">
        <v>1.5</v>
      </c>
      <c r="F422" s="260"/>
      <c r="G422" s="260"/>
      <c r="H422" s="265"/>
      <c r="I422" s="260"/>
      <c r="J422" s="266"/>
      <c r="K422" s="148"/>
    </row>
    <row r="423" spans="1:15" x14ac:dyDescent="0.25">
      <c r="A423" s="162"/>
      <c r="B423" s="147" t="s">
        <v>269</v>
      </c>
      <c r="C423" s="321"/>
      <c r="D423" s="165">
        <v>1.7</v>
      </c>
      <c r="E423" s="308">
        <v>1.7</v>
      </c>
      <c r="F423" s="260"/>
      <c r="G423" s="260"/>
      <c r="H423" s="265"/>
      <c r="I423" s="260"/>
      <c r="J423" s="266"/>
      <c r="K423" s="148"/>
    </row>
    <row r="424" spans="1:15" x14ac:dyDescent="0.25">
      <c r="A424" s="162"/>
      <c r="B424" s="147" t="s">
        <v>102</v>
      </c>
      <c r="C424" s="321"/>
      <c r="D424" s="321"/>
      <c r="E424" s="308">
        <v>20.100000000000001</v>
      </c>
      <c r="F424" s="260"/>
      <c r="G424" s="260"/>
      <c r="H424" s="265"/>
      <c r="I424" s="260"/>
      <c r="J424" s="266"/>
      <c r="K424" s="148"/>
    </row>
    <row r="425" spans="1:15" x14ac:dyDescent="0.25">
      <c r="A425" s="162"/>
      <c r="B425" s="147" t="s">
        <v>39</v>
      </c>
      <c r="C425" s="165"/>
      <c r="D425" s="260">
        <v>92.4</v>
      </c>
      <c r="E425" s="260">
        <v>60</v>
      </c>
      <c r="F425" s="266"/>
      <c r="G425" s="266"/>
      <c r="H425" s="266"/>
      <c r="I425" s="266"/>
      <c r="J425" s="260"/>
      <c r="K425" s="148"/>
    </row>
    <row r="426" spans="1:15" x14ac:dyDescent="0.25">
      <c r="A426" s="162"/>
      <c r="B426" s="147" t="s">
        <v>41</v>
      </c>
      <c r="C426" s="165"/>
      <c r="D426" s="260">
        <v>10.64</v>
      </c>
      <c r="E426" s="260">
        <v>8</v>
      </c>
      <c r="F426" s="266"/>
      <c r="G426" s="260"/>
      <c r="H426" s="265"/>
      <c r="I426" s="266"/>
      <c r="J426" s="260"/>
      <c r="K426" s="148"/>
    </row>
    <row r="427" spans="1:15" x14ac:dyDescent="0.25">
      <c r="A427" s="162"/>
      <c r="B427" s="147" t="s">
        <v>42</v>
      </c>
      <c r="C427" s="165"/>
      <c r="D427" s="260">
        <v>9.52</v>
      </c>
      <c r="E427" s="260">
        <v>8</v>
      </c>
      <c r="F427" s="266"/>
      <c r="G427" s="260"/>
      <c r="H427" s="265"/>
      <c r="I427" s="266"/>
      <c r="J427" s="260"/>
      <c r="K427" s="320"/>
    </row>
    <row r="428" spans="1:15" x14ac:dyDescent="0.25">
      <c r="A428" s="162"/>
      <c r="B428" s="147" t="s">
        <v>154</v>
      </c>
      <c r="C428" s="165"/>
      <c r="D428" s="260">
        <v>12</v>
      </c>
      <c r="E428" s="260">
        <v>12</v>
      </c>
      <c r="F428" s="266"/>
      <c r="G428" s="260"/>
      <c r="H428" s="265"/>
      <c r="I428" s="266"/>
      <c r="J428" s="260"/>
      <c r="K428" s="320"/>
    </row>
    <row r="429" spans="1:15" x14ac:dyDescent="0.25">
      <c r="A429" s="162"/>
      <c r="B429" s="147" t="s">
        <v>43</v>
      </c>
      <c r="C429" s="165"/>
      <c r="D429" s="260">
        <v>2</v>
      </c>
      <c r="E429" s="260">
        <v>2</v>
      </c>
      <c r="F429" s="266"/>
      <c r="G429" s="260"/>
      <c r="H429" s="265"/>
      <c r="I429" s="266"/>
      <c r="J429" s="260"/>
      <c r="K429" s="320"/>
    </row>
    <row r="430" spans="1:15" x14ac:dyDescent="0.25">
      <c r="A430" s="162"/>
      <c r="B430" s="147" t="s">
        <v>48</v>
      </c>
      <c r="C430" s="165"/>
      <c r="D430" s="260">
        <v>1</v>
      </c>
      <c r="E430" s="260">
        <v>1</v>
      </c>
      <c r="F430" s="266"/>
      <c r="G430" s="260"/>
      <c r="H430" s="265"/>
      <c r="I430" s="266"/>
      <c r="J430" s="260"/>
      <c r="K430" s="320"/>
    </row>
    <row r="431" spans="1:15" x14ac:dyDescent="0.25">
      <c r="A431" s="162"/>
      <c r="B431" s="147" t="s">
        <v>22</v>
      </c>
      <c r="C431" s="165"/>
      <c r="D431" s="260">
        <v>144</v>
      </c>
      <c r="E431" s="260">
        <v>144</v>
      </c>
      <c r="F431" s="266"/>
      <c r="G431" s="260"/>
      <c r="H431" s="265"/>
      <c r="I431" s="266"/>
      <c r="J431" s="260"/>
      <c r="K431" s="320"/>
    </row>
    <row r="432" spans="1:15" s="172" customFormat="1" x14ac:dyDescent="0.25">
      <c r="A432" s="162" t="s">
        <v>133</v>
      </c>
      <c r="B432" s="147"/>
      <c r="C432" s="165">
        <v>60</v>
      </c>
      <c r="D432" s="165"/>
      <c r="E432" s="165"/>
      <c r="F432" s="266">
        <v>9.6</v>
      </c>
      <c r="G432" s="260">
        <v>7.5</v>
      </c>
      <c r="H432" s="265">
        <v>4.7</v>
      </c>
      <c r="I432" s="260">
        <v>124.7</v>
      </c>
      <c r="J432" s="265">
        <v>0.3</v>
      </c>
      <c r="K432" s="148" t="s">
        <v>376</v>
      </c>
      <c r="L432" s="363"/>
      <c r="M432" s="363"/>
      <c r="N432" s="363"/>
      <c r="O432" s="363"/>
    </row>
    <row r="433" spans="1:15" s="172" customFormat="1" x14ac:dyDescent="0.25">
      <c r="A433" s="162"/>
      <c r="B433" s="147" t="s">
        <v>104</v>
      </c>
      <c r="C433" s="321"/>
      <c r="D433" s="165">
        <v>68</v>
      </c>
      <c r="E433" s="166">
        <v>44.23</v>
      </c>
      <c r="F433" s="266"/>
      <c r="G433" s="266"/>
      <c r="H433" s="266"/>
      <c r="I433" s="266"/>
      <c r="J433" s="266"/>
      <c r="K433" s="148"/>
      <c r="L433" s="363"/>
      <c r="M433" s="363"/>
      <c r="N433" s="363"/>
      <c r="O433" s="363"/>
    </row>
    <row r="434" spans="1:15" s="172" customFormat="1" x14ac:dyDescent="0.25">
      <c r="A434" s="162"/>
      <c r="B434" s="147" t="s">
        <v>47</v>
      </c>
      <c r="C434" s="321"/>
      <c r="D434" s="165">
        <v>11</v>
      </c>
      <c r="E434" s="166">
        <v>11</v>
      </c>
      <c r="F434" s="266"/>
      <c r="G434" s="260"/>
      <c r="H434" s="265"/>
      <c r="I434" s="260"/>
      <c r="J434" s="265"/>
      <c r="K434" s="148"/>
      <c r="L434" s="363"/>
      <c r="M434" s="363"/>
      <c r="N434" s="363"/>
      <c r="O434" s="363"/>
    </row>
    <row r="435" spans="1:15" s="172" customFormat="1" x14ac:dyDescent="0.25">
      <c r="A435" s="162"/>
      <c r="B435" s="147" t="s">
        <v>22</v>
      </c>
      <c r="C435" s="321"/>
      <c r="D435" s="165">
        <v>15.8</v>
      </c>
      <c r="E435" s="166">
        <v>15.8</v>
      </c>
      <c r="F435" s="266"/>
      <c r="G435" s="260"/>
      <c r="H435" s="265"/>
      <c r="I435" s="260"/>
      <c r="J435" s="265"/>
      <c r="K435" s="148"/>
      <c r="L435" s="363"/>
      <c r="M435" s="363"/>
      <c r="N435" s="363"/>
      <c r="O435" s="363"/>
    </row>
    <row r="436" spans="1:15" s="172" customFormat="1" x14ac:dyDescent="0.25">
      <c r="A436" s="162"/>
      <c r="B436" s="147" t="s">
        <v>126</v>
      </c>
      <c r="C436" s="321"/>
      <c r="D436" s="165">
        <v>6</v>
      </c>
      <c r="E436" s="166">
        <v>6</v>
      </c>
      <c r="F436" s="266"/>
      <c r="G436" s="260"/>
      <c r="H436" s="265"/>
      <c r="I436" s="260"/>
      <c r="J436" s="265"/>
      <c r="K436" s="148"/>
      <c r="L436" s="363"/>
      <c r="M436" s="363"/>
      <c r="N436" s="363"/>
      <c r="O436" s="363"/>
    </row>
    <row r="437" spans="1:15" s="172" customFormat="1" x14ac:dyDescent="0.25">
      <c r="A437" s="147"/>
      <c r="B437" s="147" t="s">
        <v>50</v>
      </c>
      <c r="C437" s="385"/>
      <c r="D437" s="309"/>
      <c r="E437" s="166">
        <v>75</v>
      </c>
      <c r="F437" s="265"/>
      <c r="G437" s="266"/>
      <c r="H437" s="266"/>
      <c r="I437" s="266"/>
      <c r="J437" s="266"/>
      <c r="K437" s="148"/>
      <c r="L437" s="363"/>
      <c r="M437" s="363"/>
      <c r="N437" s="363"/>
      <c r="O437" s="363"/>
    </row>
    <row r="438" spans="1:15" s="172" customFormat="1" x14ac:dyDescent="0.25">
      <c r="A438" s="147"/>
      <c r="B438" s="147" t="s">
        <v>43</v>
      </c>
      <c r="C438" s="385"/>
      <c r="D438" s="309">
        <v>1.7</v>
      </c>
      <c r="E438" s="168">
        <v>1.7</v>
      </c>
      <c r="F438" s="266"/>
      <c r="G438" s="266"/>
      <c r="H438" s="266"/>
      <c r="I438" s="266"/>
      <c r="J438" s="266"/>
      <c r="K438" s="148"/>
      <c r="L438" s="363"/>
      <c r="M438" s="363"/>
      <c r="N438" s="363"/>
      <c r="O438" s="363"/>
    </row>
    <row r="439" spans="1:15" s="172" customFormat="1" x14ac:dyDescent="0.25">
      <c r="A439" s="162"/>
      <c r="B439" s="147" t="s">
        <v>24</v>
      </c>
      <c r="C439" s="321"/>
      <c r="D439" s="308">
        <v>0.8</v>
      </c>
      <c r="E439" s="166">
        <v>0.8</v>
      </c>
      <c r="F439" s="265"/>
      <c r="G439" s="260"/>
      <c r="H439" s="265"/>
      <c r="I439" s="260"/>
      <c r="J439" s="265"/>
      <c r="K439" s="148"/>
      <c r="L439" s="363"/>
      <c r="M439" s="363"/>
      <c r="N439" s="363"/>
      <c r="O439" s="363"/>
    </row>
    <row r="440" spans="1:15" ht="15.75" thickBot="1" x14ac:dyDescent="0.3">
      <c r="A440" s="268" t="s">
        <v>317</v>
      </c>
      <c r="B440" s="269"/>
      <c r="C440" s="271">
        <v>150</v>
      </c>
      <c r="D440" s="272"/>
      <c r="E440" s="271"/>
      <c r="F440" s="272">
        <v>3</v>
      </c>
      <c r="G440" s="271">
        <v>4.9000000000000004</v>
      </c>
      <c r="H440" s="272">
        <v>13.7</v>
      </c>
      <c r="I440" s="386">
        <v>110.9</v>
      </c>
      <c r="J440" s="272"/>
      <c r="K440" s="272" t="s">
        <v>369</v>
      </c>
    </row>
    <row r="441" spans="1:15" x14ac:dyDescent="0.25">
      <c r="A441" s="364"/>
      <c r="B441" s="365" t="s">
        <v>51</v>
      </c>
      <c r="C441" s="387"/>
      <c r="D441" s="369">
        <v>233.75</v>
      </c>
      <c r="E441" s="388">
        <v>187</v>
      </c>
      <c r="F441" s="369"/>
      <c r="G441" s="389"/>
      <c r="H441" s="368"/>
      <c r="I441" s="390"/>
      <c r="J441" s="368"/>
      <c r="K441" s="368"/>
    </row>
    <row r="442" spans="1:15" x14ac:dyDescent="0.25">
      <c r="A442" s="268"/>
      <c r="B442" s="269" t="s">
        <v>42</v>
      </c>
      <c r="C442" s="272"/>
      <c r="D442" s="273">
        <v>14.88</v>
      </c>
      <c r="E442" s="274">
        <v>12.5</v>
      </c>
      <c r="F442" s="343"/>
      <c r="G442" s="270"/>
      <c r="H442" s="271"/>
      <c r="I442" s="275"/>
      <c r="J442" s="272"/>
      <c r="K442" s="272"/>
    </row>
    <row r="443" spans="1:15" x14ac:dyDescent="0.25">
      <c r="A443" s="268"/>
      <c r="B443" s="269" t="s">
        <v>41</v>
      </c>
      <c r="C443" s="272"/>
      <c r="D443" s="273">
        <v>22.21</v>
      </c>
      <c r="E443" s="274">
        <v>16.7</v>
      </c>
      <c r="F443" s="343"/>
      <c r="G443" s="270"/>
      <c r="H443" s="271"/>
      <c r="I443" s="275"/>
      <c r="J443" s="272"/>
      <c r="K443" s="272"/>
    </row>
    <row r="444" spans="1:15" x14ac:dyDescent="0.25">
      <c r="A444" s="268"/>
      <c r="B444" s="269" t="s">
        <v>52</v>
      </c>
      <c r="C444" s="270"/>
      <c r="D444" s="273">
        <v>1.8</v>
      </c>
      <c r="E444" s="274">
        <v>1.8</v>
      </c>
      <c r="F444" s="343"/>
      <c r="G444" s="270"/>
      <c r="H444" s="271"/>
      <c r="I444" s="275"/>
      <c r="J444" s="272"/>
      <c r="K444" s="272"/>
    </row>
    <row r="445" spans="1:15" x14ac:dyDescent="0.25">
      <c r="A445" s="268"/>
      <c r="B445" s="269" t="s">
        <v>25</v>
      </c>
      <c r="C445" s="270"/>
      <c r="D445" s="273">
        <v>5</v>
      </c>
      <c r="E445" s="274">
        <v>5</v>
      </c>
      <c r="F445" s="343"/>
      <c r="G445" s="270"/>
      <c r="H445" s="271"/>
      <c r="I445" s="275"/>
      <c r="J445" s="272"/>
      <c r="K445" s="272"/>
    </row>
    <row r="446" spans="1:15" x14ac:dyDescent="0.25">
      <c r="A446" s="268"/>
      <c r="B446" s="269" t="s">
        <v>23</v>
      </c>
      <c r="C446" s="270"/>
      <c r="D446" s="273">
        <v>4.5</v>
      </c>
      <c r="E446" s="274">
        <v>4.5</v>
      </c>
      <c r="F446" s="343"/>
      <c r="G446" s="272"/>
      <c r="H446" s="271"/>
      <c r="I446" s="275"/>
      <c r="J446" s="272"/>
      <c r="K446" s="272"/>
    </row>
    <row r="447" spans="1:15" x14ac:dyDescent="0.25">
      <c r="A447" s="268"/>
      <c r="B447" s="269" t="s">
        <v>45</v>
      </c>
      <c r="C447" s="270"/>
      <c r="D447" s="273">
        <v>7</v>
      </c>
      <c r="E447" s="274">
        <v>7</v>
      </c>
      <c r="F447" s="343"/>
      <c r="G447" s="272"/>
      <c r="H447" s="271"/>
      <c r="I447" s="275"/>
      <c r="J447" s="272"/>
      <c r="K447" s="272"/>
    </row>
    <row r="448" spans="1:15" x14ac:dyDescent="0.25">
      <c r="A448" s="268"/>
      <c r="B448" s="269" t="s">
        <v>48</v>
      </c>
      <c r="C448" s="270"/>
      <c r="D448" s="273">
        <v>1</v>
      </c>
      <c r="E448" s="274">
        <v>1</v>
      </c>
      <c r="F448" s="343"/>
      <c r="G448" s="391"/>
      <c r="H448" s="392"/>
      <c r="I448" s="275"/>
      <c r="J448" s="272"/>
      <c r="K448" s="272"/>
    </row>
    <row r="449" spans="1:11" x14ac:dyDescent="0.25">
      <c r="A449" s="162" t="s">
        <v>250</v>
      </c>
      <c r="B449" s="147"/>
      <c r="C449" s="165">
        <v>150</v>
      </c>
      <c r="D449" s="168"/>
      <c r="E449" s="168"/>
      <c r="F449" s="266">
        <v>0.1</v>
      </c>
      <c r="G449" s="260">
        <v>0.1</v>
      </c>
      <c r="H449" s="260">
        <v>11.8</v>
      </c>
      <c r="I449" s="260">
        <v>48.5</v>
      </c>
      <c r="J449" s="265">
        <v>1.2</v>
      </c>
      <c r="K449" s="148" t="s">
        <v>414</v>
      </c>
    </row>
    <row r="450" spans="1:11" x14ac:dyDescent="0.25">
      <c r="A450" s="162"/>
      <c r="B450" s="147" t="s">
        <v>100</v>
      </c>
      <c r="C450" s="165"/>
      <c r="D450" s="168">
        <v>34</v>
      </c>
      <c r="E450" s="168">
        <v>30</v>
      </c>
      <c r="F450" s="266"/>
      <c r="G450" s="266"/>
      <c r="H450" s="260"/>
      <c r="I450" s="260"/>
      <c r="J450" s="265"/>
      <c r="K450" s="148"/>
    </row>
    <row r="451" spans="1:11" x14ac:dyDescent="0.25">
      <c r="A451" s="162"/>
      <c r="B451" s="147" t="s">
        <v>63</v>
      </c>
      <c r="C451" s="165"/>
      <c r="D451" s="168">
        <v>129</v>
      </c>
      <c r="E451" s="168">
        <v>129</v>
      </c>
      <c r="F451" s="266"/>
      <c r="G451" s="266"/>
      <c r="H451" s="260"/>
      <c r="I451" s="260"/>
      <c r="J451" s="265"/>
      <c r="K451" s="148"/>
    </row>
    <row r="452" spans="1:11" x14ac:dyDescent="0.25">
      <c r="A452" s="162"/>
      <c r="B452" s="147" t="s">
        <v>61</v>
      </c>
      <c r="C452" s="165"/>
      <c r="D452" s="168">
        <v>10</v>
      </c>
      <c r="E452" s="168">
        <v>10</v>
      </c>
      <c r="F452" s="266"/>
      <c r="G452" s="266"/>
      <c r="H452" s="260"/>
      <c r="I452" s="260"/>
      <c r="J452" s="265"/>
      <c r="K452" s="148"/>
    </row>
    <row r="453" spans="1:11" ht="15.75" thickBot="1" x14ac:dyDescent="0.3">
      <c r="A453" s="313" t="s">
        <v>56</v>
      </c>
      <c r="B453" s="314"/>
      <c r="C453" s="315">
        <v>37.5</v>
      </c>
      <c r="D453" s="316">
        <v>37.5</v>
      </c>
      <c r="E453" s="316">
        <v>37.5</v>
      </c>
      <c r="F453" s="315">
        <v>1.8</v>
      </c>
      <c r="G453" s="315">
        <v>0.4</v>
      </c>
      <c r="H453" s="315">
        <v>18</v>
      </c>
      <c r="I453" s="315">
        <v>82.5</v>
      </c>
      <c r="J453" s="315"/>
      <c r="K453" s="317"/>
    </row>
    <row r="454" spans="1:11" ht="15.75" thickBot="1" x14ac:dyDescent="0.3">
      <c r="A454" s="301" t="s">
        <v>33</v>
      </c>
      <c r="B454" s="302"/>
      <c r="C454" s="303">
        <v>672.5</v>
      </c>
      <c r="D454" s="318"/>
      <c r="E454" s="295"/>
      <c r="F454" s="318">
        <v>18.21</v>
      </c>
      <c r="G454" s="318">
        <v>20.5</v>
      </c>
      <c r="H454" s="318">
        <v>60.8</v>
      </c>
      <c r="I454" s="318">
        <v>500.6</v>
      </c>
      <c r="J454" s="318">
        <v>3.5999999999999996</v>
      </c>
      <c r="K454" s="297"/>
    </row>
    <row r="455" spans="1:11" x14ac:dyDescent="0.25">
      <c r="A455" s="175"/>
      <c r="B455" s="176" t="s">
        <v>57</v>
      </c>
      <c r="C455" s="178"/>
      <c r="D455" s="306"/>
      <c r="E455" s="286"/>
      <c r="F455" s="285"/>
      <c r="G455" s="286"/>
      <c r="H455" s="306"/>
      <c r="I455" s="285"/>
      <c r="J455" s="294"/>
      <c r="K455" s="148"/>
    </row>
    <row r="456" spans="1:11" ht="23.25" customHeight="1" x14ac:dyDescent="0.25">
      <c r="A456" s="268" t="s">
        <v>91</v>
      </c>
      <c r="B456" s="269"/>
      <c r="C456" s="272">
        <v>130</v>
      </c>
      <c r="D456" s="342"/>
      <c r="E456" s="272"/>
      <c r="F456" s="274">
        <v>3.72</v>
      </c>
      <c r="G456" s="274">
        <v>3.2</v>
      </c>
      <c r="H456" s="274">
        <v>4.46</v>
      </c>
      <c r="I456" s="274">
        <v>61.5</v>
      </c>
      <c r="J456" s="274">
        <v>0.65</v>
      </c>
      <c r="K456" s="148" t="s">
        <v>66</v>
      </c>
    </row>
    <row r="457" spans="1:11" x14ac:dyDescent="0.25">
      <c r="A457" s="268"/>
      <c r="B457" s="147" t="s">
        <v>149</v>
      </c>
      <c r="C457" s="272"/>
      <c r="D457" s="342">
        <v>134</v>
      </c>
      <c r="E457" s="272">
        <v>130</v>
      </c>
      <c r="F457" s="273"/>
      <c r="G457" s="274"/>
      <c r="H457" s="273"/>
      <c r="I457" s="343"/>
      <c r="J457" s="274"/>
      <c r="K457" s="148"/>
    </row>
    <row r="458" spans="1:11" x14ac:dyDescent="0.25">
      <c r="A458" s="268" t="s">
        <v>90</v>
      </c>
      <c r="B458" s="269"/>
      <c r="C458" s="272">
        <v>30</v>
      </c>
      <c r="D458" s="271">
        <v>30</v>
      </c>
      <c r="E458" s="272">
        <v>30</v>
      </c>
      <c r="F458" s="274">
        <v>1</v>
      </c>
      <c r="G458" s="274">
        <v>2</v>
      </c>
      <c r="H458" s="274">
        <v>27</v>
      </c>
      <c r="I458" s="273">
        <v>130</v>
      </c>
      <c r="J458" s="274"/>
      <c r="K458" s="359"/>
    </row>
    <row r="459" spans="1:11" x14ac:dyDescent="0.25">
      <c r="A459" s="268" t="s">
        <v>325</v>
      </c>
      <c r="B459" s="269"/>
      <c r="C459" s="272"/>
      <c r="D459" s="271"/>
      <c r="E459" s="272"/>
      <c r="F459" s="274"/>
      <c r="G459" s="274"/>
      <c r="H459" s="274"/>
      <c r="I459" s="273"/>
      <c r="J459" s="274"/>
      <c r="K459" s="359"/>
    </row>
    <row r="460" spans="1:11" x14ac:dyDescent="0.25">
      <c r="A460" s="268" t="s">
        <v>371</v>
      </c>
      <c r="B460" s="269"/>
      <c r="C460" s="271">
        <v>60</v>
      </c>
      <c r="D460" s="272"/>
      <c r="E460" s="271"/>
      <c r="F460" s="346">
        <v>14.399999999999999</v>
      </c>
      <c r="G460" s="345">
        <v>5.7</v>
      </c>
      <c r="H460" s="346">
        <v>11.700000000000001</v>
      </c>
      <c r="I460" s="386">
        <v>155.69999999999999</v>
      </c>
      <c r="J460" s="386"/>
      <c r="K460" s="346" t="s">
        <v>370</v>
      </c>
    </row>
    <row r="461" spans="1:11" x14ac:dyDescent="0.25">
      <c r="A461" s="268"/>
      <c r="B461" s="269" t="s">
        <v>142</v>
      </c>
      <c r="C461" s="271"/>
      <c r="D461" s="272">
        <v>49.34</v>
      </c>
      <c r="E461" s="271">
        <v>37.5</v>
      </c>
      <c r="F461" s="271"/>
      <c r="G461" s="272"/>
      <c r="H461" s="271"/>
      <c r="I461" s="272"/>
      <c r="J461" s="271"/>
      <c r="K461" s="272"/>
    </row>
    <row r="462" spans="1:11" x14ac:dyDescent="0.25">
      <c r="A462" s="268"/>
      <c r="B462" s="269" t="s">
        <v>42</v>
      </c>
      <c r="C462" s="271"/>
      <c r="D462" s="272">
        <v>20.59</v>
      </c>
      <c r="E462" s="271">
        <v>17.3</v>
      </c>
      <c r="F462" s="271"/>
      <c r="G462" s="272"/>
      <c r="H462" s="271"/>
      <c r="I462" s="272"/>
      <c r="J462" s="271"/>
      <c r="K462" s="272"/>
    </row>
    <row r="463" spans="1:11" x14ac:dyDescent="0.25">
      <c r="A463" s="268"/>
      <c r="B463" s="269" t="s">
        <v>62</v>
      </c>
      <c r="C463" s="271"/>
      <c r="D463" s="272">
        <v>4</v>
      </c>
      <c r="E463" s="271">
        <v>4</v>
      </c>
      <c r="F463" s="271"/>
      <c r="G463" s="270"/>
      <c r="H463" s="271"/>
      <c r="I463" s="272"/>
      <c r="J463" s="386"/>
      <c r="K463" s="391"/>
    </row>
    <row r="464" spans="1:11" x14ac:dyDescent="0.25">
      <c r="A464" s="268"/>
      <c r="B464" s="269" t="s">
        <v>86</v>
      </c>
      <c r="C464" s="271"/>
      <c r="D464" s="272">
        <v>7.5</v>
      </c>
      <c r="E464" s="271">
        <v>7.5</v>
      </c>
      <c r="F464" s="271"/>
      <c r="G464" s="270"/>
      <c r="H464" s="271"/>
      <c r="I464" s="272"/>
      <c r="J464" s="386"/>
      <c r="K464" s="391"/>
    </row>
    <row r="465" spans="1:15" x14ac:dyDescent="0.25">
      <c r="A465" s="268"/>
      <c r="B465" s="269" t="s">
        <v>22</v>
      </c>
      <c r="C465" s="271"/>
      <c r="D465" s="272">
        <v>12</v>
      </c>
      <c r="E465" s="271">
        <v>12</v>
      </c>
      <c r="F465" s="271"/>
      <c r="G465" s="270"/>
      <c r="H465" s="271"/>
      <c r="I465" s="272"/>
      <c r="J465" s="386"/>
      <c r="K465" s="391"/>
    </row>
    <row r="466" spans="1:15" x14ac:dyDescent="0.25">
      <c r="A466" s="268"/>
      <c r="B466" s="269" t="s">
        <v>52</v>
      </c>
      <c r="C466" s="271"/>
      <c r="D466" s="272">
        <v>7</v>
      </c>
      <c r="E466" s="271">
        <v>7</v>
      </c>
      <c r="F466" s="271"/>
      <c r="G466" s="270"/>
      <c r="H466" s="271"/>
      <c r="I466" s="272"/>
      <c r="J466" s="386"/>
      <c r="K466" s="391"/>
    </row>
    <row r="467" spans="1:15" x14ac:dyDescent="0.25">
      <c r="A467" s="268"/>
      <c r="B467" s="269" t="s">
        <v>43</v>
      </c>
      <c r="C467" s="271"/>
      <c r="D467" s="272">
        <v>1</v>
      </c>
      <c r="E467" s="271">
        <v>1</v>
      </c>
      <c r="F467" s="271"/>
      <c r="G467" s="270"/>
      <c r="H467" s="271"/>
      <c r="I467" s="272"/>
      <c r="J467" s="386"/>
      <c r="K467" s="391"/>
    </row>
    <row r="468" spans="1:15" x14ac:dyDescent="0.25">
      <c r="A468" s="268"/>
      <c r="B468" s="269" t="s">
        <v>48</v>
      </c>
      <c r="C468" s="271"/>
      <c r="D468" s="272">
        <v>1</v>
      </c>
      <c r="E468" s="271">
        <v>1</v>
      </c>
      <c r="F468" s="271"/>
      <c r="G468" s="270"/>
      <c r="H468" s="271"/>
      <c r="I468" s="272"/>
      <c r="J468" s="386"/>
      <c r="K468" s="391"/>
    </row>
    <row r="469" spans="1:15" s="149" customFormat="1" ht="23.25" x14ac:dyDescent="0.25">
      <c r="A469" s="162" t="s">
        <v>72</v>
      </c>
      <c r="B469" s="147"/>
      <c r="C469" s="165">
        <v>120</v>
      </c>
      <c r="D469" s="319"/>
      <c r="E469" s="266"/>
      <c r="F469" s="266">
        <v>2.25</v>
      </c>
      <c r="G469" s="260">
        <v>6.75</v>
      </c>
      <c r="H469" s="265">
        <v>10.5</v>
      </c>
      <c r="I469" s="266">
        <v>112</v>
      </c>
      <c r="J469" s="260">
        <v>9</v>
      </c>
      <c r="K469" s="148" t="s">
        <v>384</v>
      </c>
      <c r="L469" s="363"/>
      <c r="M469" s="363"/>
      <c r="N469" s="363"/>
      <c r="O469" s="363"/>
    </row>
    <row r="470" spans="1:15" s="149" customFormat="1" x14ac:dyDescent="0.25">
      <c r="A470" s="162"/>
      <c r="B470" s="147" t="s">
        <v>39</v>
      </c>
      <c r="C470" s="165"/>
      <c r="D470" s="319">
        <v>155.93</v>
      </c>
      <c r="E470" s="266">
        <v>101.25</v>
      </c>
      <c r="F470" s="266"/>
      <c r="G470" s="260"/>
      <c r="H470" s="265"/>
      <c r="I470" s="266"/>
      <c r="J470" s="260"/>
      <c r="K470" s="148"/>
      <c r="L470" s="363"/>
      <c r="M470" s="363"/>
      <c r="N470" s="363"/>
      <c r="O470" s="363"/>
    </row>
    <row r="471" spans="1:15" s="149" customFormat="1" x14ac:dyDescent="0.25">
      <c r="A471" s="162"/>
      <c r="B471" s="147" t="s">
        <v>42</v>
      </c>
      <c r="C471" s="165"/>
      <c r="D471" s="319">
        <v>24.1</v>
      </c>
      <c r="E471" s="266">
        <v>20.25</v>
      </c>
      <c r="F471" s="266"/>
      <c r="G471" s="260"/>
      <c r="H471" s="265"/>
      <c r="I471" s="266"/>
      <c r="J471" s="294"/>
      <c r="K471" s="148"/>
      <c r="L471" s="363"/>
      <c r="M471" s="363"/>
      <c r="N471" s="363"/>
      <c r="O471" s="363"/>
    </row>
    <row r="472" spans="1:15" s="149" customFormat="1" x14ac:dyDescent="0.25">
      <c r="A472" s="162"/>
      <c r="B472" s="147" t="s">
        <v>41</v>
      </c>
      <c r="C472" s="165"/>
      <c r="D472" s="319">
        <v>15.96</v>
      </c>
      <c r="E472" s="266">
        <v>12</v>
      </c>
      <c r="F472" s="266"/>
      <c r="G472" s="260"/>
      <c r="H472" s="265"/>
      <c r="I472" s="266"/>
      <c r="J472" s="294"/>
      <c r="K472" s="148"/>
      <c r="L472" s="363"/>
      <c r="M472" s="363"/>
      <c r="N472" s="363"/>
      <c r="O472" s="363"/>
    </row>
    <row r="473" spans="1:15" s="149" customFormat="1" x14ac:dyDescent="0.25">
      <c r="A473" s="162"/>
      <c r="B473" s="147" t="s">
        <v>53</v>
      </c>
      <c r="C473" s="165"/>
      <c r="D473" s="319">
        <v>0.6</v>
      </c>
      <c r="E473" s="266">
        <v>0.6</v>
      </c>
      <c r="F473" s="266"/>
      <c r="G473" s="260"/>
      <c r="H473" s="265"/>
      <c r="I473" s="266"/>
      <c r="J473" s="294"/>
      <c r="K473" s="148"/>
      <c r="L473" s="363"/>
      <c r="M473" s="363"/>
      <c r="N473" s="363"/>
      <c r="O473" s="363"/>
    </row>
    <row r="474" spans="1:15" s="149" customFormat="1" x14ac:dyDescent="0.25">
      <c r="A474" s="162"/>
      <c r="B474" s="147" t="s">
        <v>25</v>
      </c>
      <c r="C474" s="165"/>
      <c r="D474" s="319">
        <v>3.7</v>
      </c>
      <c r="E474" s="266">
        <v>3.7</v>
      </c>
      <c r="F474" s="266"/>
      <c r="G474" s="260"/>
      <c r="H474" s="265"/>
      <c r="I474" s="266"/>
      <c r="J474" s="294"/>
      <c r="K474" s="148"/>
      <c r="L474" s="363"/>
      <c r="M474" s="363"/>
      <c r="N474" s="363"/>
      <c r="O474" s="363"/>
    </row>
    <row r="475" spans="1:15" s="149" customFormat="1" x14ac:dyDescent="0.25">
      <c r="A475" s="162"/>
      <c r="B475" s="147" t="s">
        <v>43</v>
      </c>
      <c r="C475" s="165"/>
      <c r="D475" s="319">
        <v>0.75</v>
      </c>
      <c r="E475" s="266">
        <v>0.75</v>
      </c>
      <c r="F475" s="266"/>
      <c r="G475" s="260"/>
      <c r="H475" s="265"/>
      <c r="I475" s="266"/>
      <c r="J475" s="294"/>
      <c r="K475" s="148"/>
      <c r="L475" s="363"/>
      <c r="M475" s="363"/>
      <c r="N475" s="363"/>
      <c r="O475" s="363"/>
    </row>
    <row r="476" spans="1:15" s="149" customFormat="1" x14ac:dyDescent="0.25">
      <c r="A476" s="162"/>
      <c r="B476" s="147" t="s">
        <v>24</v>
      </c>
      <c r="C476" s="165"/>
      <c r="D476" s="319">
        <v>0.7</v>
      </c>
      <c r="E476" s="266">
        <v>0.7</v>
      </c>
      <c r="F476" s="266"/>
      <c r="G476" s="260"/>
      <c r="H476" s="265"/>
      <c r="I476" s="266"/>
      <c r="J476" s="294"/>
      <c r="K476" s="148"/>
      <c r="L476" s="363"/>
      <c r="M476" s="363"/>
      <c r="N476" s="363"/>
      <c r="O476" s="363"/>
    </row>
    <row r="477" spans="1:15" x14ac:dyDescent="0.25">
      <c r="A477" s="162" t="s">
        <v>95</v>
      </c>
      <c r="B477" s="147"/>
      <c r="C477" s="321" t="s">
        <v>232</v>
      </c>
      <c r="D477" s="167"/>
      <c r="E477" s="166"/>
      <c r="F477" s="266">
        <v>0.08</v>
      </c>
      <c r="G477" s="260">
        <v>0.01</v>
      </c>
      <c r="H477" s="265">
        <v>6.8</v>
      </c>
      <c r="I477" s="266">
        <v>27.3</v>
      </c>
      <c r="J477" s="266">
        <v>1.9</v>
      </c>
      <c r="K477" s="148" t="s">
        <v>218</v>
      </c>
    </row>
    <row r="478" spans="1:15" x14ac:dyDescent="0.25">
      <c r="A478" s="162"/>
      <c r="B478" s="147" t="s">
        <v>73</v>
      </c>
      <c r="C478" s="321"/>
      <c r="D478" s="308">
        <v>0.35</v>
      </c>
      <c r="E478" s="165">
        <v>0.35</v>
      </c>
      <c r="F478" s="266"/>
      <c r="G478" s="260"/>
      <c r="H478" s="265"/>
      <c r="I478" s="266"/>
      <c r="J478" s="266"/>
      <c r="K478" s="148"/>
    </row>
    <row r="479" spans="1:15" x14ac:dyDescent="0.25">
      <c r="A479" s="162"/>
      <c r="B479" s="147" t="s">
        <v>23</v>
      </c>
      <c r="C479" s="321"/>
      <c r="D479" s="308">
        <v>5</v>
      </c>
      <c r="E479" s="165">
        <v>5</v>
      </c>
      <c r="F479" s="266"/>
      <c r="G479" s="260"/>
      <c r="H479" s="266"/>
      <c r="I479" s="266"/>
      <c r="J479" s="266"/>
      <c r="K479" s="148"/>
    </row>
    <row r="480" spans="1:15" x14ac:dyDescent="0.25">
      <c r="A480" s="162"/>
      <c r="B480" s="147" t="s">
        <v>96</v>
      </c>
      <c r="C480" s="321"/>
      <c r="D480" s="164">
        <v>3.4</v>
      </c>
      <c r="E480" s="165">
        <v>3</v>
      </c>
      <c r="F480" s="260"/>
      <c r="G480" s="265"/>
      <c r="H480" s="260"/>
      <c r="I480" s="265"/>
      <c r="J480" s="266"/>
      <c r="K480" s="148"/>
    </row>
    <row r="481" spans="1:11" x14ac:dyDescent="0.25">
      <c r="A481" s="162"/>
      <c r="B481" s="147" t="s">
        <v>22</v>
      </c>
      <c r="C481" s="321"/>
      <c r="D481" s="166">
        <v>120</v>
      </c>
      <c r="E481" s="166">
        <v>120</v>
      </c>
      <c r="F481" s="260"/>
      <c r="G481" s="265"/>
      <c r="H481" s="260"/>
      <c r="I481" s="265"/>
      <c r="J481" s="266"/>
      <c r="K481" s="148"/>
    </row>
    <row r="482" spans="1:11" ht="15.75" thickBot="1" x14ac:dyDescent="0.3">
      <c r="A482" s="162" t="s">
        <v>47</v>
      </c>
      <c r="B482" s="147"/>
      <c r="C482" s="165">
        <v>23</v>
      </c>
      <c r="D482" s="260">
        <v>23</v>
      </c>
      <c r="E482" s="260">
        <v>23</v>
      </c>
      <c r="F482" s="260">
        <v>1.8</v>
      </c>
      <c r="G482" s="265">
        <v>0.23</v>
      </c>
      <c r="H482" s="260">
        <v>11.3</v>
      </c>
      <c r="I482" s="265">
        <v>54.5</v>
      </c>
      <c r="J482" s="260">
        <v>0</v>
      </c>
      <c r="K482" s="148"/>
    </row>
    <row r="483" spans="1:11" ht="15.75" thickBot="1" x14ac:dyDescent="0.3">
      <c r="A483" s="328" t="s">
        <v>33</v>
      </c>
      <c r="B483" s="329"/>
      <c r="C483" s="330">
        <v>491</v>
      </c>
      <c r="D483" s="344"/>
      <c r="E483" s="360"/>
      <c r="F483" s="332">
        <v>23.249999999999996</v>
      </c>
      <c r="G483" s="332">
        <v>17.89</v>
      </c>
      <c r="H483" s="332">
        <v>71.760000000000005</v>
      </c>
      <c r="I483" s="332">
        <v>541</v>
      </c>
      <c r="J483" s="332">
        <v>11.55</v>
      </c>
      <c r="K483" s="288"/>
    </row>
    <row r="484" spans="1:11" ht="15.75" thickBot="1" x14ac:dyDescent="0.3">
      <c r="A484" s="328" t="s">
        <v>74</v>
      </c>
      <c r="B484" s="329"/>
      <c r="C484" s="330">
        <v>1783.5</v>
      </c>
      <c r="D484" s="361"/>
      <c r="E484" s="330"/>
      <c r="F484" s="351">
        <v>53.466666666666669</v>
      </c>
      <c r="G484" s="351">
        <v>51.288333333333334</v>
      </c>
      <c r="H484" s="351">
        <v>210.20833333333331</v>
      </c>
      <c r="I484" s="351">
        <v>1516.3000000000002</v>
      </c>
      <c r="J484" s="351">
        <v>30.55541666666667</v>
      </c>
      <c r="K484" s="297"/>
    </row>
    <row r="485" spans="1:11" x14ac:dyDescent="0.25">
      <c r="A485" s="147"/>
      <c r="B485" s="147"/>
      <c r="C485" s="336"/>
      <c r="D485" s="306" t="s">
        <v>137</v>
      </c>
      <c r="E485" s="306"/>
      <c r="F485" s="265"/>
      <c r="G485" s="265"/>
      <c r="H485" s="265"/>
      <c r="I485" s="265"/>
      <c r="J485" s="306"/>
      <c r="K485" s="176"/>
    </row>
    <row r="486" spans="1:11" ht="15.75" thickBot="1" x14ac:dyDescent="0.3">
      <c r="A486" s="280" t="s">
        <v>138</v>
      </c>
      <c r="J486" s="339"/>
      <c r="K486" s="314"/>
    </row>
    <row r="487" spans="1:11" ht="22.5" customHeight="1" x14ac:dyDescent="0.25">
      <c r="A487" s="412" t="s">
        <v>452</v>
      </c>
      <c r="B487" s="413"/>
      <c r="C487" s="414" t="s">
        <v>448</v>
      </c>
      <c r="D487" s="285" t="s">
        <v>6</v>
      </c>
      <c r="E487" s="286" t="s">
        <v>6</v>
      </c>
      <c r="F487" s="408" t="s">
        <v>449</v>
      </c>
      <c r="G487" s="409"/>
      <c r="H487" s="410"/>
      <c r="I487" s="285" t="s">
        <v>7</v>
      </c>
      <c r="J487" s="287" t="s">
        <v>8</v>
      </c>
      <c r="K487" s="288" t="s">
        <v>450</v>
      </c>
    </row>
    <row r="488" spans="1:11" ht="15.75" thickBot="1" x14ac:dyDescent="0.3">
      <c r="A488" s="417" t="s">
        <v>451</v>
      </c>
      <c r="B488" s="418"/>
      <c r="C488" s="415"/>
      <c r="D488" s="289" t="s">
        <v>9</v>
      </c>
      <c r="E488" s="290" t="s">
        <v>9</v>
      </c>
      <c r="F488" s="291"/>
      <c r="G488" s="292"/>
      <c r="H488" s="293"/>
      <c r="I488" s="289" t="s">
        <v>10</v>
      </c>
      <c r="J488" s="294"/>
      <c r="K488" s="148"/>
    </row>
    <row r="489" spans="1:11" ht="15.75" thickBot="1" x14ac:dyDescent="0.3">
      <c r="A489" s="419"/>
      <c r="B489" s="420"/>
      <c r="C489" s="416"/>
      <c r="D489" s="295" t="s">
        <v>11</v>
      </c>
      <c r="E489" s="295" t="s">
        <v>12</v>
      </c>
      <c r="F489" s="295" t="s">
        <v>13</v>
      </c>
      <c r="G489" s="295" t="s">
        <v>14</v>
      </c>
      <c r="H489" s="296" t="s">
        <v>15</v>
      </c>
      <c r="I489" s="296" t="s">
        <v>16</v>
      </c>
      <c r="J489" s="295" t="s">
        <v>17</v>
      </c>
      <c r="K489" s="297"/>
    </row>
    <row r="490" spans="1:11" x14ac:dyDescent="0.25">
      <c r="A490" s="162"/>
      <c r="B490" s="147" t="s">
        <v>18</v>
      </c>
      <c r="C490" s="178"/>
      <c r="D490" s="265"/>
      <c r="E490" s="294"/>
      <c r="F490" s="299"/>
      <c r="G490" s="294"/>
      <c r="H490" s="298"/>
      <c r="I490" s="299"/>
      <c r="J490" s="294"/>
      <c r="K490" s="148"/>
    </row>
    <row r="491" spans="1:11" x14ac:dyDescent="0.25">
      <c r="A491" s="162" t="s">
        <v>241</v>
      </c>
      <c r="B491" s="147"/>
      <c r="C491" s="165">
        <v>180</v>
      </c>
      <c r="D491" s="266"/>
      <c r="E491" s="260"/>
      <c r="F491" s="260">
        <v>3.9</v>
      </c>
      <c r="G491" s="260">
        <v>3.7</v>
      </c>
      <c r="H491" s="260">
        <v>16</v>
      </c>
      <c r="I491" s="266">
        <v>113</v>
      </c>
      <c r="J491" s="260">
        <v>0.5</v>
      </c>
      <c r="K491" s="148" t="s">
        <v>361</v>
      </c>
    </row>
    <row r="492" spans="1:11" x14ac:dyDescent="0.25">
      <c r="A492" s="162"/>
      <c r="B492" s="147" t="s">
        <v>103</v>
      </c>
      <c r="C492" s="309"/>
      <c r="D492" s="266">
        <v>14</v>
      </c>
      <c r="E492" s="260">
        <v>14</v>
      </c>
      <c r="F492" s="260"/>
      <c r="G492" s="260"/>
      <c r="H492" s="260"/>
      <c r="I492" s="266"/>
      <c r="J492" s="260"/>
      <c r="K492" s="148"/>
    </row>
    <row r="493" spans="1:11" x14ac:dyDescent="0.25">
      <c r="A493" s="162"/>
      <c r="B493" s="147" t="s">
        <v>23</v>
      </c>
      <c r="C493" s="309"/>
      <c r="D493" s="266">
        <v>1</v>
      </c>
      <c r="E493" s="260">
        <v>1</v>
      </c>
      <c r="F493" s="260"/>
      <c r="G493" s="260"/>
      <c r="H493" s="260"/>
      <c r="I493" s="266"/>
      <c r="J493" s="260"/>
      <c r="K493" s="148"/>
    </row>
    <row r="494" spans="1:11" x14ac:dyDescent="0.25">
      <c r="A494" s="162"/>
      <c r="B494" s="147" t="s">
        <v>21</v>
      </c>
      <c r="C494" s="309"/>
      <c r="D494" s="266">
        <v>136</v>
      </c>
      <c r="E494" s="260">
        <v>136</v>
      </c>
      <c r="F494" s="260"/>
      <c r="G494" s="260"/>
      <c r="H494" s="260"/>
      <c r="I494" s="266"/>
      <c r="J494" s="260"/>
      <c r="K494" s="148"/>
    </row>
    <row r="495" spans="1:11" x14ac:dyDescent="0.25">
      <c r="A495" s="162"/>
      <c r="B495" s="147" t="s">
        <v>22</v>
      </c>
      <c r="C495" s="309"/>
      <c r="D495" s="260">
        <v>30</v>
      </c>
      <c r="E495" s="260">
        <v>30</v>
      </c>
      <c r="F495" s="266"/>
      <c r="G495" s="260"/>
      <c r="H495" s="265"/>
      <c r="I495" s="266"/>
      <c r="J495" s="260"/>
      <c r="K495" s="148"/>
    </row>
    <row r="496" spans="1:11" x14ac:dyDescent="0.25">
      <c r="A496" s="162"/>
      <c r="B496" s="147" t="s">
        <v>25</v>
      </c>
      <c r="C496" s="165"/>
      <c r="D496" s="265">
        <v>1</v>
      </c>
      <c r="E496" s="260">
        <v>1</v>
      </c>
      <c r="F496" s="266"/>
      <c r="G496" s="260"/>
      <c r="H496" s="265"/>
      <c r="I496" s="266"/>
      <c r="J496" s="260"/>
      <c r="K496" s="148"/>
    </row>
    <row r="497" spans="1:15" x14ac:dyDescent="0.25">
      <c r="A497" s="162"/>
      <c r="B497" s="147" t="s">
        <v>24</v>
      </c>
      <c r="C497" s="165"/>
      <c r="D497" s="265">
        <v>1</v>
      </c>
      <c r="E497" s="260">
        <v>1</v>
      </c>
      <c r="F497" s="266"/>
      <c r="G497" s="260"/>
      <c r="H497" s="265"/>
      <c r="I497" s="266"/>
      <c r="J497" s="260"/>
      <c r="K497" s="148"/>
    </row>
    <row r="498" spans="1:15" x14ac:dyDescent="0.25">
      <c r="A498" s="268" t="s">
        <v>115</v>
      </c>
      <c r="B498" s="269"/>
      <c r="C498" s="272" t="s">
        <v>240</v>
      </c>
      <c r="D498" s="345"/>
      <c r="E498" s="346"/>
      <c r="F498" s="343">
        <v>2.6</v>
      </c>
      <c r="G498" s="274">
        <v>2.2999999999999998</v>
      </c>
      <c r="H498" s="273">
        <v>14.3</v>
      </c>
      <c r="I498" s="274">
        <v>89</v>
      </c>
      <c r="J498" s="343">
        <v>0.02</v>
      </c>
      <c r="K498" s="148" t="s">
        <v>116</v>
      </c>
    </row>
    <row r="499" spans="1:15" x14ac:dyDescent="0.25">
      <c r="A499" s="268"/>
      <c r="B499" s="269" t="s">
        <v>73</v>
      </c>
      <c r="C499" s="270"/>
      <c r="D499" s="271">
        <v>0.45</v>
      </c>
      <c r="E499" s="272">
        <v>0.45</v>
      </c>
      <c r="F499" s="343"/>
      <c r="G499" s="343"/>
      <c r="H499" s="274"/>
      <c r="I499" s="274"/>
      <c r="J499" s="343"/>
      <c r="K499" s="148"/>
    </row>
    <row r="500" spans="1:15" x14ac:dyDescent="0.25">
      <c r="A500" s="268"/>
      <c r="B500" s="269" t="s">
        <v>23</v>
      </c>
      <c r="C500" s="270"/>
      <c r="D500" s="271">
        <v>10</v>
      </c>
      <c r="E500" s="272">
        <v>10</v>
      </c>
      <c r="F500" s="343"/>
      <c r="G500" s="343"/>
      <c r="H500" s="274"/>
      <c r="I500" s="343"/>
      <c r="J500" s="343"/>
      <c r="K500" s="148"/>
    </row>
    <row r="501" spans="1:15" x14ac:dyDescent="0.25">
      <c r="A501" s="268"/>
      <c r="B501" s="269" t="s">
        <v>21</v>
      </c>
      <c r="C501" s="270"/>
      <c r="D501" s="271">
        <v>92</v>
      </c>
      <c r="E501" s="272">
        <v>90</v>
      </c>
      <c r="F501" s="343"/>
      <c r="G501" s="343"/>
      <c r="H501" s="274"/>
      <c r="I501" s="343"/>
      <c r="J501" s="343"/>
      <c r="K501" s="148"/>
    </row>
    <row r="502" spans="1:15" x14ac:dyDescent="0.25">
      <c r="A502" s="268"/>
      <c r="B502" s="269" t="s">
        <v>22</v>
      </c>
      <c r="C502" s="270"/>
      <c r="D502" s="271">
        <v>88</v>
      </c>
      <c r="E502" s="272">
        <v>88</v>
      </c>
      <c r="F502" s="343"/>
      <c r="G502" s="343"/>
      <c r="H502" s="274"/>
      <c r="I502" s="343"/>
      <c r="J502" s="343"/>
      <c r="K502" s="148"/>
    </row>
    <row r="503" spans="1:15" x14ac:dyDescent="0.25">
      <c r="A503" s="162" t="s">
        <v>80</v>
      </c>
      <c r="B503" s="147"/>
      <c r="C503" s="321" t="s">
        <v>81</v>
      </c>
      <c r="D503" s="294"/>
      <c r="E503" s="294"/>
      <c r="F503" s="266">
        <v>4.8</v>
      </c>
      <c r="G503" s="260">
        <v>7.2</v>
      </c>
      <c r="H503" s="265">
        <v>15.4</v>
      </c>
      <c r="I503" s="266">
        <v>146</v>
      </c>
      <c r="J503" s="260">
        <v>0.19</v>
      </c>
      <c r="K503" s="148" t="s">
        <v>470</v>
      </c>
    </row>
    <row r="504" spans="1:15" x14ac:dyDescent="0.25">
      <c r="A504" s="162"/>
      <c r="B504" s="147" t="s">
        <v>32</v>
      </c>
      <c r="C504" s="165"/>
      <c r="D504" s="260">
        <v>30</v>
      </c>
      <c r="E504" s="260">
        <v>30</v>
      </c>
      <c r="F504" s="266"/>
      <c r="G504" s="260"/>
      <c r="H504" s="260"/>
      <c r="I504" s="266"/>
      <c r="J504" s="260"/>
      <c r="K504" s="148"/>
    </row>
    <row r="505" spans="1:15" x14ac:dyDescent="0.25">
      <c r="A505" s="162"/>
      <c r="B505" s="147" t="s">
        <v>82</v>
      </c>
      <c r="C505" s="165"/>
      <c r="D505" s="266">
        <v>7.14</v>
      </c>
      <c r="E505" s="260">
        <v>7</v>
      </c>
      <c r="F505" s="266"/>
      <c r="G505" s="260"/>
      <c r="H505" s="260"/>
      <c r="I505" s="266"/>
      <c r="J505" s="260"/>
      <c r="K505" s="148"/>
    </row>
    <row r="506" spans="1:15" ht="15.75" thickBot="1" x14ac:dyDescent="0.3">
      <c r="A506" s="323"/>
      <c r="B506" s="147" t="s">
        <v>25</v>
      </c>
      <c r="C506" s="165"/>
      <c r="D506" s="260">
        <v>5</v>
      </c>
      <c r="E506" s="260">
        <v>5</v>
      </c>
      <c r="F506" s="325" t="s">
        <v>4</v>
      </c>
      <c r="G506" s="316"/>
      <c r="H506" s="316"/>
      <c r="I506" s="324"/>
      <c r="J506" s="260"/>
      <c r="K506" s="148"/>
    </row>
    <row r="507" spans="1:15" ht="15.75" thickBot="1" x14ac:dyDescent="0.3">
      <c r="A507" s="301" t="s">
        <v>33</v>
      </c>
      <c r="B507" s="302"/>
      <c r="C507" s="303">
        <v>412</v>
      </c>
      <c r="D507" s="296"/>
      <c r="E507" s="295"/>
      <c r="F507" s="295">
        <v>11.3</v>
      </c>
      <c r="G507" s="295">
        <v>13.2</v>
      </c>
      <c r="H507" s="295">
        <v>45.7</v>
      </c>
      <c r="I507" s="295">
        <v>348</v>
      </c>
      <c r="J507" s="295">
        <v>0.71</v>
      </c>
      <c r="K507" s="295"/>
    </row>
    <row r="508" spans="1:15" x14ac:dyDescent="0.25">
      <c r="A508" s="175"/>
      <c r="B508" s="176" t="s">
        <v>34</v>
      </c>
      <c r="C508" s="178"/>
      <c r="D508" s="285"/>
      <c r="E508" s="286"/>
      <c r="F508" s="286"/>
      <c r="G508" s="306"/>
      <c r="H508" s="286"/>
      <c r="I508" s="306"/>
      <c r="J508" s="286"/>
      <c r="K508" s="148"/>
    </row>
    <row r="509" spans="1:15" x14ac:dyDescent="0.25">
      <c r="A509" s="162" t="s">
        <v>58</v>
      </c>
      <c r="B509" s="147"/>
      <c r="C509" s="163">
        <v>100</v>
      </c>
      <c r="D509" s="304">
        <v>114</v>
      </c>
      <c r="E509" s="163">
        <v>100</v>
      </c>
      <c r="F509" s="266">
        <v>0.4</v>
      </c>
      <c r="G509" s="260">
        <v>0.4</v>
      </c>
      <c r="H509" s="265">
        <v>10</v>
      </c>
      <c r="I509" s="260">
        <v>45.2</v>
      </c>
      <c r="J509" s="266">
        <v>10</v>
      </c>
      <c r="K509" s="148" t="s">
        <v>36</v>
      </c>
    </row>
    <row r="510" spans="1:15" ht="15.75" thickBot="1" x14ac:dyDescent="0.3">
      <c r="A510" s="162" t="s">
        <v>306</v>
      </c>
      <c r="B510" s="147"/>
      <c r="C510" s="163"/>
      <c r="D510" s="304"/>
      <c r="E510" s="163"/>
      <c r="F510" s="266"/>
      <c r="G510" s="260"/>
      <c r="H510" s="265"/>
      <c r="I510" s="260"/>
      <c r="J510" s="266"/>
      <c r="K510" s="148"/>
    </row>
    <row r="511" spans="1:15" s="102" customFormat="1" ht="15.75" thickBot="1" x14ac:dyDescent="0.3">
      <c r="A511" s="301" t="s">
        <v>33</v>
      </c>
      <c r="B511" s="302"/>
      <c r="C511" s="303">
        <v>100</v>
      </c>
      <c r="D511" s="354"/>
      <c r="E511" s="305"/>
      <c r="F511" s="295">
        <v>0.4</v>
      </c>
      <c r="G511" s="295">
        <v>0.4</v>
      </c>
      <c r="H511" s="295">
        <v>10</v>
      </c>
      <c r="I511" s="295">
        <v>45.2</v>
      </c>
      <c r="J511" s="295">
        <v>10</v>
      </c>
      <c r="K511" s="295"/>
      <c r="L511" s="363"/>
      <c r="M511" s="363"/>
      <c r="N511" s="363"/>
      <c r="O511" s="363"/>
    </row>
    <row r="512" spans="1:15" s="102" customFormat="1" x14ac:dyDescent="0.25">
      <c r="A512" s="175"/>
      <c r="B512" s="176" t="s">
        <v>37</v>
      </c>
      <c r="C512" s="178"/>
      <c r="D512" s="358"/>
      <c r="E512" s="307"/>
      <c r="F512" s="285"/>
      <c r="G512" s="286"/>
      <c r="H512" s="306"/>
      <c r="I512" s="285"/>
      <c r="J512" s="294"/>
      <c r="K512" s="148"/>
      <c r="L512" s="363"/>
      <c r="M512" s="363"/>
      <c r="N512" s="363"/>
      <c r="O512" s="363"/>
    </row>
    <row r="513" spans="1:15" s="172" customFormat="1" x14ac:dyDescent="0.25">
      <c r="A513" s="162" t="s">
        <v>437</v>
      </c>
      <c r="B513" s="147"/>
      <c r="C513" s="165">
        <v>40</v>
      </c>
      <c r="D513" s="265"/>
      <c r="E513" s="260"/>
      <c r="F513" s="265">
        <v>0.76</v>
      </c>
      <c r="G513" s="260">
        <v>3.56</v>
      </c>
      <c r="H513" s="265">
        <v>3.08</v>
      </c>
      <c r="I513" s="266">
        <v>47.4</v>
      </c>
      <c r="J513" s="260">
        <v>2.8</v>
      </c>
      <c r="K513" s="148" t="s">
        <v>439</v>
      </c>
      <c r="L513" s="363"/>
      <c r="M513" s="363"/>
      <c r="N513" s="363"/>
      <c r="O513" s="363"/>
    </row>
    <row r="514" spans="1:15" s="172" customFormat="1" x14ac:dyDescent="0.25">
      <c r="A514" s="162"/>
      <c r="B514" s="147" t="s">
        <v>438</v>
      </c>
      <c r="C514" s="165"/>
      <c r="D514" s="265">
        <v>42</v>
      </c>
      <c r="E514" s="260">
        <v>40</v>
      </c>
      <c r="F514" s="265"/>
      <c r="G514" s="260"/>
      <c r="H514" s="265"/>
      <c r="I514" s="266"/>
      <c r="J514" s="260"/>
      <c r="K514" s="148"/>
      <c r="L514" s="363"/>
      <c r="M514" s="363"/>
      <c r="N514" s="363"/>
      <c r="O514" s="363"/>
    </row>
    <row r="515" spans="1:15" s="102" customFormat="1" ht="23.25" x14ac:dyDescent="0.25">
      <c r="A515" s="162" t="s">
        <v>380</v>
      </c>
      <c r="B515" s="147"/>
      <c r="C515" s="165" t="s">
        <v>345</v>
      </c>
      <c r="D515" s="266"/>
      <c r="E515" s="260"/>
      <c r="F515" s="266">
        <v>4.5599999999999996</v>
      </c>
      <c r="G515" s="260">
        <v>7.5</v>
      </c>
      <c r="H515" s="265">
        <v>12.64</v>
      </c>
      <c r="I515" s="266">
        <v>136.30000000000001</v>
      </c>
      <c r="J515" s="260">
        <v>5.37</v>
      </c>
      <c r="K515" s="148" t="s">
        <v>362</v>
      </c>
      <c r="L515" s="363"/>
      <c r="M515" s="363"/>
      <c r="N515" s="363"/>
      <c r="O515" s="363"/>
    </row>
    <row r="516" spans="1:15" x14ac:dyDescent="0.25">
      <c r="A516" s="162"/>
      <c r="B516" s="147" t="s">
        <v>331</v>
      </c>
      <c r="C516" s="321"/>
      <c r="D516" s="165">
        <v>33.85</v>
      </c>
      <c r="E516" s="308">
        <v>22</v>
      </c>
      <c r="F516" s="266"/>
      <c r="G516" s="266"/>
      <c r="H516" s="266"/>
      <c r="I516" s="266"/>
      <c r="J516" s="266"/>
      <c r="K516" s="148"/>
    </row>
    <row r="517" spans="1:15" x14ac:dyDescent="0.25">
      <c r="A517" s="162"/>
      <c r="B517" s="147" t="s">
        <v>39</v>
      </c>
      <c r="C517" s="165"/>
      <c r="D517" s="266">
        <v>92.4</v>
      </c>
      <c r="E517" s="260">
        <v>60</v>
      </c>
      <c r="F517" s="260"/>
      <c r="G517" s="265"/>
      <c r="H517" s="260"/>
      <c r="I517" s="266"/>
      <c r="J517" s="294"/>
      <c r="K517" s="148"/>
    </row>
    <row r="518" spans="1:15" x14ac:dyDescent="0.25">
      <c r="A518" s="162"/>
      <c r="B518" s="147" t="s">
        <v>40</v>
      </c>
      <c r="C518" s="165"/>
      <c r="D518" s="266">
        <v>8</v>
      </c>
      <c r="E518" s="260">
        <v>8</v>
      </c>
      <c r="F518" s="260"/>
      <c r="G518" s="265"/>
      <c r="H518" s="260"/>
      <c r="I518" s="266"/>
      <c r="J518" s="260"/>
      <c r="K518" s="148"/>
    </row>
    <row r="519" spans="1:15" x14ac:dyDescent="0.25">
      <c r="A519" s="162"/>
      <c r="B519" s="147" t="s">
        <v>41</v>
      </c>
      <c r="C519" s="165"/>
      <c r="D519" s="266">
        <v>10.64</v>
      </c>
      <c r="E519" s="260">
        <v>8</v>
      </c>
      <c r="F519" s="260"/>
      <c r="G519" s="265"/>
      <c r="H519" s="260"/>
      <c r="I519" s="266"/>
      <c r="J519" s="294"/>
      <c r="K519" s="148"/>
    </row>
    <row r="520" spans="1:15" x14ac:dyDescent="0.25">
      <c r="A520" s="162"/>
      <c r="B520" s="147" t="s">
        <v>42</v>
      </c>
      <c r="C520" s="165"/>
      <c r="D520" s="266">
        <v>4.76</v>
      </c>
      <c r="E520" s="260">
        <v>4</v>
      </c>
      <c r="F520" s="260"/>
      <c r="G520" s="265"/>
      <c r="H520" s="260"/>
      <c r="I520" s="266"/>
      <c r="J520" s="294"/>
      <c r="K520" s="148"/>
    </row>
    <row r="521" spans="1:15" x14ac:dyDescent="0.25">
      <c r="A521" s="162"/>
      <c r="B521" s="147" t="s">
        <v>43</v>
      </c>
      <c r="C521" s="165"/>
      <c r="D521" s="266">
        <v>3</v>
      </c>
      <c r="E521" s="260">
        <v>3</v>
      </c>
      <c r="F521" s="260"/>
      <c r="G521" s="265"/>
      <c r="H521" s="260"/>
      <c r="I521" s="266"/>
      <c r="J521" s="294"/>
      <c r="K521" s="148"/>
    </row>
    <row r="522" spans="1:15" x14ac:dyDescent="0.25">
      <c r="A522" s="162"/>
      <c r="B522" s="147" t="s">
        <v>44</v>
      </c>
      <c r="C522" s="165"/>
      <c r="D522" s="266">
        <v>21.84</v>
      </c>
      <c r="E522" s="260">
        <v>12</v>
      </c>
      <c r="F522" s="260"/>
      <c r="G522" s="265"/>
      <c r="H522" s="260"/>
      <c r="I522" s="266"/>
      <c r="J522" s="294"/>
      <c r="K522" s="148"/>
    </row>
    <row r="523" spans="1:15" x14ac:dyDescent="0.25">
      <c r="A523" s="162"/>
      <c r="B523" s="147" t="s">
        <v>45</v>
      </c>
      <c r="C523" s="165"/>
      <c r="D523" s="266">
        <v>5</v>
      </c>
      <c r="E523" s="260">
        <v>5</v>
      </c>
      <c r="F523" s="260"/>
      <c r="G523" s="265"/>
      <c r="H523" s="260"/>
      <c r="I523" s="266"/>
      <c r="J523" s="294"/>
      <c r="K523" s="148"/>
    </row>
    <row r="524" spans="1:15" x14ac:dyDescent="0.25">
      <c r="A524" s="162"/>
      <c r="B524" s="147" t="s">
        <v>24</v>
      </c>
      <c r="C524" s="165"/>
      <c r="D524" s="266">
        <v>1</v>
      </c>
      <c r="E524" s="260">
        <v>1</v>
      </c>
      <c r="F524" s="260"/>
      <c r="G524" s="265"/>
      <c r="H524" s="260"/>
      <c r="I524" s="266"/>
      <c r="J524" s="294"/>
      <c r="K524" s="148"/>
    </row>
    <row r="525" spans="1:15" x14ac:dyDescent="0.25">
      <c r="A525" s="162"/>
      <c r="B525" s="147" t="s">
        <v>22</v>
      </c>
      <c r="C525" s="165"/>
      <c r="D525" s="266">
        <v>152</v>
      </c>
      <c r="E525" s="260">
        <v>152</v>
      </c>
      <c r="F525" s="260"/>
      <c r="G525" s="265"/>
      <c r="H525" s="260"/>
      <c r="I525" s="266"/>
      <c r="J525" s="294"/>
      <c r="K525" s="148"/>
    </row>
    <row r="526" spans="1:15" s="189" customFormat="1" x14ac:dyDescent="0.25">
      <c r="A526" s="268" t="s">
        <v>119</v>
      </c>
      <c r="B526" s="269"/>
      <c r="C526" s="272" t="s">
        <v>143</v>
      </c>
      <c r="D526" s="362"/>
      <c r="E526" s="343"/>
      <c r="F526" s="343">
        <v>14.1</v>
      </c>
      <c r="G526" s="274">
        <v>12.4</v>
      </c>
      <c r="H526" s="273">
        <v>30</v>
      </c>
      <c r="I526" s="343">
        <v>288</v>
      </c>
      <c r="J526" s="274">
        <v>4.4000000000000004</v>
      </c>
      <c r="K526" s="148" t="s">
        <v>120</v>
      </c>
      <c r="L526" s="363"/>
      <c r="M526" s="363"/>
      <c r="N526" s="363"/>
      <c r="O526" s="363"/>
    </row>
    <row r="527" spans="1:15" s="189" customFormat="1" x14ac:dyDescent="0.25">
      <c r="A527" s="268"/>
      <c r="B527" s="269" t="s">
        <v>273</v>
      </c>
      <c r="C527" s="272"/>
      <c r="D527" s="362">
        <v>58</v>
      </c>
      <c r="E527" s="343">
        <v>58</v>
      </c>
      <c r="F527" s="343"/>
      <c r="G527" s="274"/>
      <c r="H527" s="273"/>
      <c r="I527" s="343"/>
      <c r="J527" s="274"/>
      <c r="K527" s="148"/>
      <c r="L527" s="363"/>
      <c r="M527" s="363"/>
      <c r="N527" s="363"/>
      <c r="O527" s="363"/>
    </row>
    <row r="528" spans="1:15" s="189" customFormat="1" x14ac:dyDescent="0.25">
      <c r="A528" s="268"/>
      <c r="B528" s="269" t="s">
        <v>39</v>
      </c>
      <c r="C528" s="272"/>
      <c r="D528" s="362">
        <v>220.22</v>
      </c>
      <c r="E528" s="343">
        <v>143</v>
      </c>
      <c r="F528" s="343"/>
      <c r="G528" s="274"/>
      <c r="H528" s="273"/>
      <c r="I528" s="343"/>
      <c r="J528" s="274"/>
      <c r="K528" s="148"/>
      <c r="L528" s="363"/>
      <c r="M528" s="363"/>
      <c r="N528" s="363"/>
      <c r="O528" s="363"/>
    </row>
    <row r="529" spans="1:15" s="189" customFormat="1" x14ac:dyDescent="0.25">
      <c r="A529" s="268"/>
      <c r="B529" s="269" t="s">
        <v>42</v>
      </c>
      <c r="C529" s="272"/>
      <c r="D529" s="362">
        <v>12.26</v>
      </c>
      <c r="E529" s="343">
        <v>10.3</v>
      </c>
      <c r="F529" s="343"/>
      <c r="G529" s="274"/>
      <c r="H529" s="273"/>
      <c r="I529" s="343"/>
      <c r="J529" s="276"/>
      <c r="K529" s="148"/>
      <c r="L529" s="363"/>
      <c r="M529" s="363"/>
      <c r="N529" s="363"/>
      <c r="O529" s="363"/>
    </row>
    <row r="530" spans="1:15" s="189" customFormat="1" x14ac:dyDescent="0.25">
      <c r="A530" s="268"/>
      <c r="B530" s="269" t="s">
        <v>25</v>
      </c>
      <c r="C530" s="272"/>
      <c r="D530" s="362">
        <v>2</v>
      </c>
      <c r="E530" s="343">
        <v>2</v>
      </c>
      <c r="F530" s="343"/>
      <c r="G530" s="274"/>
      <c r="H530" s="273"/>
      <c r="I530" s="343"/>
      <c r="J530" s="276"/>
      <c r="K530" s="148"/>
      <c r="L530" s="363"/>
      <c r="M530" s="363"/>
      <c r="N530" s="363"/>
      <c r="O530" s="363"/>
    </row>
    <row r="531" spans="1:15" s="189" customFormat="1" x14ac:dyDescent="0.25">
      <c r="A531" s="268"/>
      <c r="B531" s="269" t="s">
        <v>24</v>
      </c>
      <c r="C531" s="272"/>
      <c r="D531" s="362">
        <v>1.8</v>
      </c>
      <c r="E531" s="343">
        <v>1.8</v>
      </c>
      <c r="F531" s="343"/>
      <c r="G531" s="274"/>
      <c r="H531" s="273"/>
      <c r="I531" s="343"/>
      <c r="J531" s="276"/>
      <c r="K531" s="148"/>
      <c r="L531" s="363"/>
      <c r="M531" s="363"/>
      <c r="N531" s="363"/>
      <c r="O531" s="363"/>
    </row>
    <row r="532" spans="1:15" s="189" customFormat="1" x14ac:dyDescent="0.25">
      <c r="A532" s="268"/>
      <c r="B532" s="269" t="s">
        <v>49</v>
      </c>
      <c r="C532" s="272"/>
      <c r="D532" s="362">
        <v>2</v>
      </c>
      <c r="E532" s="343">
        <v>2</v>
      </c>
      <c r="F532" s="343"/>
      <c r="G532" s="274"/>
      <c r="H532" s="273"/>
      <c r="I532" s="343"/>
      <c r="J532" s="276"/>
      <c r="K532" s="148"/>
      <c r="L532" s="363"/>
      <c r="M532" s="363"/>
      <c r="N532" s="363"/>
      <c r="O532" s="363"/>
    </row>
    <row r="533" spans="1:15" s="189" customFormat="1" x14ac:dyDescent="0.25">
      <c r="A533" s="268"/>
      <c r="B533" s="268" t="s">
        <v>121</v>
      </c>
      <c r="C533" s="272"/>
      <c r="D533" s="362"/>
      <c r="E533" s="343"/>
      <c r="F533" s="343"/>
      <c r="G533" s="274"/>
      <c r="H533" s="273"/>
      <c r="I533" s="343"/>
      <c r="J533" s="276"/>
      <c r="K533" s="148"/>
      <c r="L533" s="363"/>
      <c r="M533" s="363"/>
      <c r="N533" s="363"/>
      <c r="O533" s="363"/>
    </row>
    <row r="534" spans="1:15" s="189" customFormat="1" x14ac:dyDescent="0.25">
      <c r="A534" s="268"/>
      <c r="B534" s="269" t="s">
        <v>45</v>
      </c>
      <c r="C534" s="272"/>
      <c r="D534" s="362">
        <v>5</v>
      </c>
      <c r="E534" s="343">
        <v>5</v>
      </c>
      <c r="F534" s="343"/>
      <c r="G534" s="274"/>
      <c r="H534" s="273"/>
      <c r="I534" s="343"/>
      <c r="J534" s="276"/>
      <c r="K534" s="148"/>
      <c r="L534" s="363"/>
      <c r="M534" s="363"/>
      <c r="N534" s="363"/>
      <c r="O534" s="363"/>
    </row>
    <row r="535" spans="1:15" s="189" customFormat="1" x14ac:dyDescent="0.25">
      <c r="A535" s="268"/>
      <c r="B535" s="269" t="s">
        <v>52</v>
      </c>
      <c r="C535" s="272"/>
      <c r="D535" s="362">
        <v>1.3</v>
      </c>
      <c r="E535" s="343">
        <v>1.3</v>
      </c>
      <c r="F535" s="343"/>
      <c r="G535" s="274"/>
      <c r="H535" s="273"/>
      <c r="I535" s="343"/>
      <c r="J535" s="276"/>
      <c r="K535" s="148"/>
      <c r="L535" s="363"/>
      <c r="M535" s="363"/>
      <c r="N535" s="363"/>
      <c r="O535" s="363"/>
    </row>
    <row r="536" spans="1:15" s="189" customFormat="1" x14ac:dyDescent="0.25">
      <c r="A536" s="268"/>
      <c r="B536" s="269" t="s">
        <v>63</v>
      </c>
      <c r="C536" s="272"/>
      <c r="D536" s="362">
        <v>15</v>
      </c>
      <c r="E536" s="343">
        <v>15</v>
      </c>
      <c r="F536" s="343"/>
      <c r="G536" s="274"/>
      <c r="H536" s="273"/>
      <c r="I536" s="343"/>
      <c r="J536" s="276"/>
      <c r="K536" s="148"/>
      <c r="L536" s="363"/>
      <c r="M536" s="363"/>
      <c r="N536" s="363"/>
      <c r="O536" s="363"/>
    </row>
    <row r="537" spans="1:15" s="189" customFormat="1" x14ac:dyDescent="0.25">
      <c r="A537" s="268"/>
      <c r="B537" s="269" t="s">
        <v>122</v>
      </c>
      <c r="C537" s="272"/>
      <c r="D537" s="362"/>
      <c r="E537" s="343">
        <v>20</v>
      </c>
      <c r="F537" s="343"/>
      <c r="G537" s="274"/>
      <c r="H537" s="273"/>
      <c r="I537" s="343"/>
      <c r="J537" s="276"/>
      <c r="K537" s="148"/>
      <c r="L537" s="363"/>
      <c r="M537" s="363"/>
      <c r="N537" s="363"/>
      <c r="O537" s="363"/>
    </row>
    <row r="538" spans="1:15" s="161" customFormat="1" x14ac:dyDescent="0.25">
      <c r="A538" s="348" t="s">
        <v>105</v>
      </c>
      <c r="B538" s="147"/>
      <c r="C538" s="165">
        <v>150</v>
      </c>
      <c r="D538" s="265"/>
      <c r="E538" s="260"/>
      <c r="F538" s="309">
        <v>0.7</v>
      </c>
      <c r="G538" s="166">
        <v>0</v>
      </c>
      <c r="H538" s="167">
        <v>20</v>
      </c>
      <c r="I538" s="349">
        <v>83</v>
      </c>
      <c r="J538" s="165">
        <v>0.13</v>
      </c>
      <c r="K538" s="267" t="s">
        <v>415</v>
      </c>
      <c r="L538" s="363"/>
      <c r="M538" s="363"/>
      <c r="N538" s="363"/>
      <c r="O538" s="363"/>
    </row>
    <row r="539" spans="1:15" s="161" customFormat="1" x14ac:dyDescent="0.25">
      <c r="A539" s="348"/>
      <c r="B539" s="147" t="s">
        <v>92</v>
      </c>
      <c r="C539" s="165"/>
      <c r="D539" s="265">
        <v>15.3</v>
      </c>
      <c r="E539" s="260">
        <v>15</v>
      </c>
      <c r="F539" s="309"/>
      <c r="G539" s="165"/>
      <c r="H539" s="308"/>
      <c r="I539" s="349"/>
      <c r="J539" s="165"/>
      <c r="K539" s="267"/>
      <c r="L539" s="363"/>
      <c r="M539" s="363"/>
      <c r="N539" s="363"/>
      <c r="O539" s="363"/>
    </row>
    <row r="540" spans="1:15" s="161" customFormat="1" x14ac:dyDescent="0.25">
      <c r="A540" s="348"/>
      <c r="B540" s="147" t="s">
        <v>63</v>
      </c>
      <c r="C540" s="165"/>
      <c r="D540" s="265">
        <v>152</v>
      </c>
      <c r="E540" s="260">
        <v>152</v>
      </c>
      <c r="F540" s="309"/>
      <c r="G540" s="165"/>
      <c r="H540" s="308"/>
      <c r="I540" s="349"/>
      <c r="J540" s="165"/>
      <c r="K540" s="267"/>
      <c r="L540" s="363"/>
      <c r="M540" s="363"/>
      <c r="N540" s="363"/>
      <c r="O540" s="363"/>
    </row>
    <row r="541" spans="1:15" s="161" customFormat="1" x14ac:dyDescent="0.25">
      <c r="A541" s="348"/>
      <c r="B541" s="147" t="s">
        <v>23</v>
      </c>
      <c r="C541" s="165"/>
      <c r="D541" s="265">
        <v>7</v>
      </c>
      <c r="E541" s="260">
        <v>7</v>
      </c>
      <c r="F541" s="309"/>
      <c r="G541" s="165"/>
      <c r="H541" s="308"/>
      <c r="I541" s="349"/>
      <c r="J541" s="165"/>
      <c r="K541" s="267"/>
      <c r="L541" s="363"/>
      <c r="M541" s="363"/>
      <c r="N541" s="363"/>
      <c r="O541" s="363"/>
    </row>
    <row r="542" spans="1:15" ht="15.75" thickBot="1" x14ac:dyDescent="0.3">
      <c r="A542" s="313" t="s">
        <v>56</v>
      </c>
      <c r="B542" s="314"/>
      <c r="C542" s="315">
        <v>37.5</v>
      </c>
      <c r="D542" s="316">
        <v>37.5</v>
      </c>
      <c r="E542" s="316">
        <v>37.5</v>
      </c>
      <c r="F542" s="315">
        <v>1.8</v>
      </c>
      <c r="G542" s="315">
        <v>0.4</v>
      </c>
      <c r="H542" s="315">
        <v>18</v>
      </c>
      <c r="I542" s="315">
        <v>82.5</v>
      </c>
      <c r="J542" s="315"/>
      <c r="K542" s="317"/>
    </row>
    <row r="543" spans="1:15" ht="23.25" customHeight="1" thickBot="1" x14ac:dyDescent="0.3">
      <c r="A543" s="301" t="s">
        <v>33</v>
      </c>
      <c r="B543" s="302"/>
      <c r="C543" s="303">
        <v>617.5</v>
      </c>
      <c r="D543" s="318"/>
      <c r="E543" s="295"/>
      <c r="F543" s="318">
        <v>21.919999999999998</v>
      </c>
      <c r="G543" s="318">
        <v>23.86</v>
      </c>
      <c r="H543" s="318">
        <v>83.72</v>
      </c>
      <c r="I543" s="318">
        <v>637.20000000000005</v>
      </c>
      <c r="J543" s="318">
        <v>12.700000000000001</v>
      </c>
      <c r="K543" s="318"/>
    </row>
    <row r="544" spans="1:15" x14ac:dyDescent="0.25">
      <c r="A544" s="147"/>
      <c r="B544" s="363" t="s">
        <v>57</v>
      </c>
      <c r="C544" s="165"/>
      <c r="D544" s="147"/>
      <c r="E544" s="260"/>
      <c r="F544" s="265"/>
      <c r="G544" s="260"/>
      <c r="H544" s="265"/>
      <c r="I544" s="260"/>
      <c r="J544" s="322"/>
      <c r="K544" s="320"/>
    </row>
    <row r="545" spans="1:15" s="172" customFormat="1" x14ac:dyDescent="0.25">
      <c r="A545" s="348" t="s">
        <v>444</v>
      </c>
      <c r="B545" s="147"/>
      <c r="C545" s="165">
        <v>50</v>
      </c>
      <c r="D545" s="265"/>
      <c r="E545" s="260"/>
      <c r="F545" s="309">
        <v>3.18</v>
      </c>
      <c r="G545" s="266">
        <v>3.2</v>
      </c>
      <c r="H545" s="260">
        <v>20</v>
      </c>
      <c r="I545" s="349">
        <v>121.5</v>
      </c>
      <c r="J545" s="260">
        <v>0.05</v>
      </c>
      <c r="K545" s="267" t="s">
        <v>445</v>
      </c>
      <c r="L545" s="363"/>
      <c r="M545" s="363"/>
      <c r="N545" s="363"/>
      <c r="O545" s="363"/>
    </row>
    <row r="546" spans="1:15" s="172" customFormat="1" x14ac:dyDescent="0.25">
      <c r="A546" s="348"/>
      <c r="B546" s="147" t="s">
        <v>52</v>
      </c>
      <c r="C546" s="165"/>
      <c r="D546" s="265">
        <v>26.6</v>
      </c>
      <c r="E546" s="260">
        <v>26.6</v>
      </c>
      <c r="F546" s="309"/>
      <c r="G546" s="266"/>
      <c r="H546" s="260"/>
      <c r="I546" s="349"/>
      <c r="J546" s="260"/>
      <c r="K546" s="267"/>
      <c r="L546" s="363"/>
      <c r="M546" s="363"/>
      <c r="N546" s="363"/>
      <c r="O546" s="363"/>
    </row>
    <row r="547" spans="1:15" s="172" customFormat="1" x14ac:dyDescent="0.25">
      <c r="A547" s="348"/>
      <c r="B547" s="147" t="s">
        <v>23</v>
      </c>
      <c r="C547" s="165"/>
      <c r="D547" s="265">
        <v>1.4</v>
      </c>
      <c r="E547" s="260">
        <v>1.4</v>
      </c>
      <c r="F547" s="309"/>
      <c r="G547" s="266"/>
      <c r="H547" s="260"/>
      <c r="I547" s="349"/>
      <c r="J547" s="260"/>
      <c r="K547" s="267"/>
      <c r="L547" s="363"/>
      <c r="M547" s="363"/>
      <c r="N547" s="363"/>
      <c r="O547" s="363"/>
    </row>
    <row r="548" spans="1:15" s="172" customFormat="1" x14ac:dyDescent="0.25">
      <c r="A548" s="348"/>
      <c r="B548" s="147" t="s">
        <v>25</v>
      </c>
      <c r="C548" s="165"/>
      <c r="D548" s="265">
        <v>1.4</v>
      </c>
      <c r="E548" s="260">
        <v>1.4</v>
      </c>
      <c r="F548" s="309"/>
      <c r="G548" s="266"/>
      <c r="H548" s="260"/>
      <c r="I548" s="349"/>
      <c r="J548" s="260"/>
      <c r="K548" s="267"/>
      <c r="L548" s="363"/>
      <c r="M548" s="363"/>
      <c r="N548" s="363"/>
      <c r="O548" s="363"/>
    </row>
    <row r="549" spans="1:15" s="172" customFormat="1" x14ac:dyDescent="0.25">
      <c r="A549" s="348"/>
      <c r="B549" s="147" t="s">
        <v>62</v>
      </c>
      <c r="C549" s="165"/>
      <c r="D549" s="265">
        <v>1.4</v>
      </c>
      <c r="E549" s="260">
        <v>1.4</v>
      </c>
      <c r="F549" s="309"/>
      <c r="G549" s="266"/>
      <c r="H549" s="260"/>
      <c r="I549" s="349"/>
      <c r="J549" s="260"/>
      <c r="K549" s="267"/>
      <c r="L549" s="363"/>
      <c r="M549" s="363"/>
      <c r="N549" s="363"/>
      <c r="O549" s="363"/>
    </row>
    <row r="550" spans="1:15" s="172" customFormat="1" x14ac:dyDescent="0.25">
      <c r="A550" s="348"/>
      <c r="B550" s="147" t="s">
        <v>24</v>
      </c>
      <c r="C550" s="165"/>
      <c r="D550" s="265">
        <v>0.4</v>
      </c>
      <c r="E550" s="260">
        <v>0.4</v>
      </c>
      <c r="F550" s="309"/>
      <c r="G550" s="266"/>
      <c r="H550" s="260"/>
      <c r="I550" s="349"/>
      <c r="J550" s="260"/>
      <c r="K550" s="267"/>
      <c r="L550" s="363"/>
      <c r="M550" s="363"/>
      <c r="N550" s="363"/>
      <c r="O550" s="363"/>
    </row>
    <row r="551" spans="1:15" s="172" customFormat="1" x14ac:dyDescent="0.25">
      <c r="A551" s="348"/>
      <c r="B551" s="147" t="s">
        <v>108</v>
      </c>
      <c r="C551" s="165"/>
      <c r="D551" s="265">
        <v>0.2</v>
      </c>
      <c r="E551" s="260">
        <v>0.2</v>
      </c>
      <c r="F551" s="309"/>
      <c r="G551" s="266"/>
      <c r="H551" s="260"/>
      <c r="I551" s="349"/>
      <c r="J551" s="260"/>
      <c r="K551" s="267"/>
      <c r="L551" s="363"/>
      <c r="M551" s="363"/>
      <c r="N551" s="363"/>
      <c r="O551" s="363"/>
    </row>
    <row r="552" spans="1:15" s="172" customFormat="1" x14ac:dyDescent="0.25">
      <c r="A552" s="348"/>
      <c r="B552" s="147" t="s">
        <v>22</v>
      </c>
      <c r="C552" s="165"/>
      <c r="D552" s="265">
        <v>10.7</v>
      </c>
      <c r="E552" s="260">
        <v>10.7</v>
      </c>
      <c r="F552" s="309"/>
      <c r="G552" s="266"/>
      <c r="H552" s="260"/>
      <c r="I552" s="349"/>
      <c r="J552" s="260"/>
      <c r="K552" s="267"/>
      <c r="L552" s="363"/>
      <c r="M552" s="363"/>
      <c r="N552" s="363"/>
      <c r="O552" s="363"/>
    </row>
    <row r="553" spans="1:15" s="172" customFormat="1" x14ac:dyDescent="0.25">
      <c r="A553" s="348"/>
      <c r="B553" s="147" t="s">
        <v>290</v>
      </c>
      <c r="C553" s="165"/>
      <c r="D553" s="265"/>
      <c r="E553" s="260">
        <v>41</v>
      </c>
      <c r="F553" s="309"/>
      <c r="G553" s="266"/>
      <c r="H553" s="260"/>
      <c r="I553" s="349"/>
      <c r="J553" s="260"/>
      <c r="K553" s="267"/>
      <c r="L553" s="363"/>
      <c r="M553" s="363"/>
      <c r="N553" s="363"/>
      <c r="O553" s="363"/>
    </row>
    <row r="554" spans="1:15" s="172" customFormat="1" x14ac:dyDescent="0.25">
      <c r="A554" s="348"/>
      <c r="B554" s="147" t="s">
        <v>94</v>
      </c>
      <c r="C554" s="165"/>
      <c r="D554" s="265">
        <v>23.5</v>
      </c>
      <c r="E554" s="260">
        <v>23.5</v>
      </c>
      <c r="F554" s="309"/>
      <c r="G554" s="266"/>
      <c r="H554" s="260"/>
      <c r="I554" s="266"/>
      <c r="J554" s="260"/>
      <c r="K554" s="267"/>
      <c r="L554" s="363"/>
      <c r="M554" s="363"/>
      <c r="N554" s="363"/>
      <c r="O554" s="363"/>
    </row>
    <row r="555" spans="1:15" s="172" customFormat="1" x14ac:dyDescent="0.25">
      <c r="A555" s="348"/>
      <c r="B555" s="147" t="s">
        <v>52</v>
      </c>
      <c r="C555" s="165"/>
      <c r="D555" s="265">
        <v>1.2</v>
      </c>
      <c r="E555" s="260">
        <v>1.2</v>
      </c>
      <c r="F555" s="309"/>
      <c r="G555" s="266"/>
      <c r="H555" s="260"/>
      <c r="I555" s="349"/>
      <c r="J555" s="260"/>
      <c r="K555" s="267"/>
      <c r="L555" s="363"/>
      <c r="M555" s="363"/>
      <c r="N555" s="363"/>
      <c r="O555" s="363"/>
    </row>
    <row r="556" spans="1:15" s="172" customFormat="1" x14ac:dyDescent="0.25">
      <c r="A556" s="348"/>
      <c r="B556" s="147" t="s">
        <v>62</v>
      </c>
      <c r="C556" s="165"/>
      <c r="D556" s="265">
        <v>1</v>
      </c>
      <c r="E556" s="260">
        <v>1</v>
      </c>
      <c r="F556" s="309"/>
      <c r="G556" s="266"/>
      <c r="H556" s="260"/>
      <c r="I556" s="349"/>
      <c r="J556" s="260"/>
      <c r="K556" s="267"/>
      <c r="L556" s="363"/>
      <c r="M556" s="363"/>
      <c r="N556" s="363"/>
      <c r="O556" s="363"/>
    </row>
    <row r="557" spans="1:15" s="172" customFormat="1" x14ac:dyDescent="0.25">
      <c r="A557" s="348"/>
      <c r="B557" s="147" t="s">
        <v>43</v>
      </c>
      <c r="C557" s="165"/>
      <c r="D557" s="265">
        <v>0.1</v>
      </c>
      <c r="E557" s="260">
        <v>0.1</v>
      </c>
      <c r="F557" s="309"/>
      <c r="G557" s="266"/>
      <c r="H557" s="260"/>
      <c r="I557" s="349"/>
      <c r="J557" s="260"/>
      <c r="K557" s="267"/>
      <c r="L557" s="363"/>
      <c r="M557" s="363"/>
      <c r="N557" s="363"/>
      <c r="O557" s="363"/>
    </row>
    <row r="558" spans="1:15" s="173" customFormat="1" x14ac:dyDescent="0.25">
      <c r="A558" s="162" t="s">
        <v>106</v>
      </c>
      <c r="B558" s="147"/>
      <c r="C558" s="165">
        <v>130</v>
      </c>
      <c r="D558" s="308"/>
      <c r="E558" s="350"/>
      <c r="F558" s="308">
        <v>3.77</v>
      </c>
      <c r="G558" s="165">
        <v>3.25</v>
      </c>
      <c r="H558" s="308">
        <v>5.46</v>
      </c>
      <c r="I558" s="165">
        <v>66.2</v>
      </c>
      <c r="J558" s="164">
        <v>0.84</v>
      </c>
      <c r="K558" s="148" t="s">
        <v>210</v>
      </c>
      <c r="L558" s="363"/>
      <c r="M558" s="363"/>
      <c r="N558" s="363"/>
      <c r="O558" s="363"/>
    </row>
    <row r="559" spans="1:15" s="173" customFormat="1" x14ac:dyDescent="0.25">
      <c r="A559" s="162"/>
      <c r="B559" s="147" t="s">
        <v>107</v>
      </c>
      <c r="C559" s="165"/>
      <c r="D559" s="260">
        <v>134</v>
      </c>
      <c r="E559" s="260">
        <v>130</v>
      </c>
      <c r="F559" s="260"/>
      <c r="G559" s="260"/>
      <c r="H559" s="260"/>
      <c r="I559" s="260"/>
      <c r="J559" s="265"/>
      <c r="K559" s="148"/>
      <c r="L559" s="363"/>
      <c r="M559" s="363"/>
      <c r="N559" s="363"/>
      <c r="O559" s="363"/>
    </row>
    <row r="560" spans="1:15" s="173" customFormat="1" x14ac:dyDescent="0.25">
      <c r="A560" s="162" t="s">
        <v>140</v>
      </c>
      <c r="B560" s="147"/>
      <c r="C560" s="165">
        <v>80</v>
      </c>
      <c r="D560" s="265"/>
      <c r="E560" s="260"/>
      <c r="F560" s="266">
        <v>7</v>
      </c>
      <c r="G560" s="260">
        <v>3.2</v>
      </c>
      <c r="H560" s="265">
        <v>3</v>
      </c>
      <c r="I560" s="266">
        <v>69</v>
      </c>
      <c r="J560" s="260"/>
      <c r="K560" s="148" t="s">
        <v>141</v>
      </c>
      <c r="L560" s="363"/>
      <c r="M560" s="363"/>
      <c r="N560" s="363"/>
      <c r="O560" s="363"/>
    </row>
    <row r="561" spans="1:15" s="173" customFormat="1" x14ac:dyDescent="0.25">
      <c r="A561" s="162"/>
      <c r="B561" s="147" t="s">
        <v>142</v>
      </c>
      <c r="C561" s="165"/>
      <c r="D561" s="265">
        <v>78.95</v>
      </c>
      <c r="E561" s="260">
        <v>60</v>
      </c>
      <c r="F561" s="266"/>
      <c r="G561" s="260"/>
      <c r="H561" s="265"/>
      <c r="I561" s="266"/>
      <c r="J561" s="260"/>
      <c r="K561" s="148"/>
      <c r="L561" s="363"/>
      <c r="M561" s="363"/>
      <c r="N561" s="363"/>
      <c r="O561" s="363"/>
    </row>
    <row r="562" spans="1:15" s="173" customFormat="1" x14ac:dyDescent="0.25">
      <c r="A562" s="162"/>
      <c r="B562" s="147" t="s">
        <v>62</v>
      </c>
      <c r="C562" s="165"/>
      <c r="D562" s="265">
        <v>12</v>
      </c>
      <c r="E562" s="260">
        <v>12</v>
      </c>
      <c r="F562" s="266"/>
      <c r="G562" s="266"/>
      <c r="H562" s="266"/>
      <c r="I562" s="266"/>
      <c r="J562" s="260"/>
      <c r="K562" s="148"/>
      <c r="L562" s="363"/>
      <c r="M562" s="363"/>
      <c r="N562" s="363"/>
      <c r="O562" s="363"/>
    </row>
    <row r="563" spans="1:15" s="173" customFormat="1" x14ac:dyDescent="0.25">
      <c r="A563" s="162"/>
      <c r="B563" s="147" t="s">
        <v>266</v>
      </c>
      <c r="C563" s="165"/>
      <c r="D563" s="265">
        <v>2</v>
      </c>
      <c r="E563" s="260">
        <v>2</v>
      </c>
      <c r="F563" s="266"/>
      <c r="G563" s="260"/>
      <c r="H563" s="265"/>
      <c r="I563" s="266"/>
      <c r="J563" s="294"/>
      <c r="K563" s="148"/>
      <c r="L563" s="363"/>
      <c r="M563" s="363"/>
      <c r="N563" s="363"/>
      <c r="O563" s="363"/>
    </row>
    <row r="564" spans="1:15" s="173" customFormat="1" x14ac:dyDescent="0.25">
      <c r="A564" s="162"/>
      <c r="B564" s="147" t="s">
        <v>42</v>
      </c>
      <c r="C564" s="165"/>
      <c r="D564" s="265">
        <v>17.68</v>
      </c>
      <c r="E564" s="260">
        <v>14.85</v>
      </c>
      <c r="F564" s="266"/>
      <c r="G564" s="260"/>
      <c r="H564" s="265"/>
      <c r="I564" s="266"/>
      <c r="J564" s="294"/>
      <c r="K564" s="148"/>
      <c r="L564" s="363"/>
      <c r="M564" s="363"/>
      <c r="N564" s="363"/>
      <c r="O564" s="363"/>
    </row>
    <row r="565" spans="1:15" s="173" customFormat="1" x14ac:dyDescent="0.25">
      <c r="A565" s="162"/>
      <c r="B565" s="147" t="s">
        <v>63</v>
      </c>
      <c r="C565" s="165"/>
      <c r="D565" s="265">
        <v>6</v>
      </c>
      <c r="E565" s="260">
        <v>6</v>
      </c>
      <c r="F565" s="266"/>
      <c r="G565" s="260"/>
      <c r="H565" s="265"/>
      <c r="I565" s="266"/>
      <c r="J565" s="294"/>
      <c r="K565" s="320"/>
      <c r="L565" s="363"/>
      <c r="M565" s="363"/>
      <c r="N565" s="363"/>
      <c r="O565" s="363"/>
    </row>
    <row r="566" spans="1:15" s="173" customFormat="1" x14ac:dyDescent="0.25">
      <c r="A566" s="162"/>
      <c r="B566" s="147" t="s">
        <v>24</v>
      </c>
      <c r="C566" s="165"/>
      <c r="D566" s="265">
        <v>0.6</v>
      </c>
      <c r="E566" s="260">
        <v>0.6</v>
      </c>
      <c r="F566" s="265"/>
      <c r="G566" s="260"/>
      <c r="H566" s="265"/>
      <c r="I566" s="266"/>
      <c r="J566" s="294"/>
      <c r="K566" s="320"/>
      <c r="L566" s="363"/>
      <c r="M566" s="363"/>
      <c r="N566" s="363"/>
      <c r="O566" s="363"/>
    </row>
    <row r="567" spans="1:15" s="173" customFormat="1" x14ac:dyDescent="0.25">
      <c r="A567" s="162"/>
      <c r="B567" s="147" t="s">
        <v>49</v>
      </c>
      <c r="C567" s="165"/>
      <c r="D567" s="265">
        <v>6</v>
      </c>
      <c r="E567" s="260">
        <v>6</v>
      </c>
      <c r="F567" s="265"/>
      <c r="G567" s="260"/>
      <c r="H567" s="265"/>
      <c r="I567" s="266"/>
      <c r="J567" s="294"/>
      <c r="K567" s="320"/>
      <c r="L567" s="363"/>
      <c r="M567" s="363"/>
      <c r="N567" s="363"/>
      <c r="O567" s="363"/>
    </row>
    <row r="568" spans="1:15" s="173" customFormat="1" x14ac:dyDescent="0.25">
      <c r="A568" s="162"/>
      <c r="B568" s="147" t="s">
        <v>43</v>
      </c>
      <c r="C568" s="165"/>
      <c r="D568" s="265">
        <v>2</v>
      </c>
      <c r="E568" s="260">
        <v>2</v>
      </c>
      <c r="F568" s="265"/>
      <c r="G568" s="260"/>
      <c r="H568" s="265"/>
      <c r="I568" s="266"/>
      <c r="J568" s="294"/>
      <c r="K568" s="320"/>
      <c r="L568" s="363"/>
      <c r="M568" s="363"/>
      <c r="N568" s="363"/>
      <c r="O568" s="363"/>
    </row>
    <row r="569" spans="1:15" s="173" customFormat="1" x14ac:dyDescent="0.25">
      <c r="A569" s="162"/>
      <c r="B569" s="147" t="s">
        <v>23</v>
      </c>
      <c r="C569" s="165"/>
      <c r="D569" s="265">
        <v>0.22</v>
      </c>
      <c r="E569" s="260">
        <v>0.22</v>
      </c>
      <c r="F569" s="265"/>
      <c r="G569" s="260"/>
      <c r="H569" s="265"/>
      <c r="I569" s="266"/>
      <c r="J569" s="294"/>
      <c r="K569" s="320"/>
      <c r="L569" s="363"/>
      <c r="M569" s="363"/>
      <c r="N569" s="363"/>
      <c r="O569" s="363"/>
    </row>
    <row r="570" spans="1:15" s="173" customFormat="1" x14ac:dyDescent="0.25">
      <c r="A570" s="162"/>
      <c r="B570" s="147" t="s">
        <v>102</v>
      </c>
      <c r="C570" s="165"/>
      <c r="D570" s="265"/>
      <c r="E570" s="260">
        <v>95</v>
      </c>
      <c r="F570" s="265"/>
      <c r="G570" s="260"/>
      <c r="H570" s="265"/>
      <c r="I570" s="266"/>
      <c r="J570" s="294"/>
      <c r="K570" s="320"/>
      <c r="L570" s="363"/>
      <c r="M570" s="363"/>
      <c r="N570" s="363"/>
      <c r="O570" s="363"/>
    </row>
    <row r="571" spans="1:15" x14ac:dyDescent="0.25">
      <c r="A571" s="162" t="s">
        <v>430</v>
      </c>
      <c r="B571" s="147"/>
      <c r="C571" s="165">
        <v>100</v>
      </c>
      <c r="D571" s="165"/>
      <c r="E571" s="308"/>
      <c r="F571" s="165">
        <v>1.98</v>
      </c>
      <c r="G571" s="308">
        <v>3.71</v>
      </c>
      <c r="H571" s="165">
        <v>9.49</v>
      </c>
      <c r="I571" s="308">
        <v>79</v>
      </c>
      <c r="J571" s="309">
        <v>16.3</v>
      </c>
      <c r="K571" s="148" t="s">
        <v>431</v>
      </c>
    </row>
    <row r="572" spans="1:15" x14ac:dyDescent="0.25">
      <c r="A572" s="162"/>
      <c r="B572" s="147" t="s">
        <v>51</v>
      </c>
      <c r="C572" s="165"/>
      <c r="D572" s="165">
        <v>137.5</v>
      </c>
      <c r="E572" s="308">
        <v>110</v>
      </c>
      <c r="F572" s="165"/>
      <c r="G572" s="308"/>
      <c r="H572" s="165"/>
      <c r="I572" s="308"/>
      <c r="J572" s="309"/>
      <c r="K572" s="148"/>
    </row>
    <row r="573" spans="1:15" x14ac:dyDescent="0.25">
      <c r="A573" s="162"/>
      <c r="B573" s="147" t="s">
        <v>42</v>
      </c>
      <c r="C573" s="165"/>
      <c r="D573" s="165">
        <v>8.33</v>
      </c>
      <c r="E573" s="308">
        <v>7</v>
      </c>
      <c r="F573" s="165"/>
      <c r="G573" s="308"/>
      <c r="H573" s="165"/>
      <c r="I573" s="308"/>
      <c r="J573" s="309"/>
      <c r="K573" s="148"/>
    </row>
    <row r="574" spans="1:15" x14ac:dyDescent="0.25">
      <c r="A574" s="162"/>
      <c r="B574" s="147" t="s">
        <v>41</v>
      </c>
      <c r="C574" s="165"/>
      <c r="D574" s="165">
        <v>9.31</v>
      </c>
      <c r="E574" s="308">
        <v>7</v>
      </c>
      <c r="F574" s="165"/>
      <c r="G574" s="308"/>
      <c r="H574" s="165"/>
      <c r="I574" s="308"/>
      <c r="J574" s="309"/>
      <c r="K574" s="148"/>
    </row>
    <row r="575" spans="1:15" x14ac:dyDescent="0.25">
      <c r="A575" s="162"/>
      <c r="B575" s="147" t="s">
        <v>52</v>
      </c>
      <c r="C575" s="321"/>
      <c r="D575" s="165">
        <v>2</v>
      </c>
      <c r="E575" s="308">
        <v>2</v>
      </c>
      <c r="F575" s="165"/>
      <c r="G575" s="308"/>
      <c r="H575" s="165"/>
      <c r="I575" s="308"/>
      <c r="J575" s="309"/>
      <c r="K575" s="148"/>
    </row>
    <row r="576" spans="1:15" x14ac:dyDescent="0.25">
      <c r="A576" s="162"/>
      <c r="B576" s="147" t="s">
        <v>43</v>
      </c>
      <c r="C576" s="321"/>
      <c r="D576" s="165">
        <v>1.5</v>
      </c>
      <c r="E576" s="308">
        <v>1.5</v>
      </c>
      <c r="F576" s="165"/>
      <c r="G576" s="308"/>
      <c r="H576" s="165"/>
      <c r="I576" s="308"/>
      <c r="J576" s="309"/>
      <c r="K576" s="148"/>
    </row>
    <row r="577" spans="1:15" x14ac:dyDescent="0.25">
      <c r="A577" s="162"/>
      <c r="B577" s="147" t="s">
        <v>25</v>
      </c>
      <c r="C577" s="321"/>
      <c r="D577" s="165">
        <v>2.5</v>
      </c>
      <c r="E577" s="308">
        <v>2.5</v>
      </c>
      <c r="F577" s="165"/>
      <c r="G577" s="308"/>
      <c r="H577" s="165"/>
      <c r="I577" s="308"/>
      <c r="J577" s="309"/>
      <c r="K577" s="148"/>
    </row>
    <row r="578" spans="1:15" x14ac:dyDescent="0.25">
      <c r="A578" s="162"/>
      <c r="B578" s="147" t="s">
        <v>23</v>
      </c>
      <c r="C578" s="321"/>
      <c r="D578" s="165">
        <v>3</v>
      </c>
      <c r="E578" s="308">
        <v>3</v>
      </c>
      <c r="F578" s="165"/>
      <c r="G578" s="308"/>
      <c r="H578" s="165"/>
      <c r="I578" s="308"/>
      <c r="J578" s="309"/>
      <c r="K578" s="148"/>
    </row>
    <row r="579" spans="1:15" x14ac:dyDescent="0.25">
      <c r="A579" s="162"/>
      <c r="B579" s="147" t="s">
        <v>24</v>
      </c>
      <c r="C579" s="321"/>
      <c r="D579" s="165">
        <v>0.4</v>
      </c>
      <c r="E579" s="308">
        <v>0.4</v>
      </c>
      <c r="F579" s="165"/>
      <c r="G579" s="311"/>
      <c r="H579" s="310"/>
      <c r="I579" s="308"/>
      <c r="J579" s="309"/>
      <c r="K579" s="148"/>
    </row>
    <row r="580" spans="1:15" s="161" customFormat="1" x14ac:dyDescent="0.25">
      <c r="A580" s="162" t="s">
        <v>261</v>
      </c>
      <c r="B580" s="147"/>
      <c r="C580" s="165">
        <v>120</v>
      </c>
      <c r="D580" s="308"/>
      <c r="E580" s="165"/>
      <c r="F580" s="309">
        <v>0.4</v>
      </c>
      <c r="G580" s="165">
        <v>0.17</v>
      </c>
      <c r="H580" s="308">
        <v>11.3</v>
      </c>
      <c r="I580" s="309">
        <v>48.3</v>
      </c>
      <c r="J580" s="165">
        <v>60</v>
      </c>
      <c r="K580" s="148" t="s">
        <v>412</v>
      </c>
      <c r="L580" s="363"/>
      <c r="M580" s="363"/>
      <c r="N580" s="363"/>
      <c r="O580" s="363"/>
    </row>
    <row r="581" spans="1:15" s="161" customFormat="1" x14ac:dyDescent="0.25">
      <c r="A581" s="162"/>
      <c r="B581" s="147" t="s">
        <v>262</v>
      </c>
      <c r="C581" s="165"/>
      <c r="D581" s="308">
        <v>12</v>
      </c>
      <c r="E581" s="165">
        <v>12</v>
      </c>
      <c r="F581" s="309"/>
      <c r="G581" s="165"/>
      <c r="H581" s="308"/>
      <c r="I581" s="309"/>
      <c r="J581" s="165"/>
      <c r="K581" s="148"/>
      <c r="L581" s="363"/>
      <c r="M581" s="363"/>
      <c r="N581" s="363"/>
      <c r="O581" s="363"/>
    </row>
    <row r="582" spans="1:15" s="161" customFormat="1" x14ac:dyDescent="0.25">
      <c r="A582" s="162"/>
      <c r="B582" s="147" t="s">
        <v>23</v>
      </c>
      <c r="C582" s="165"/>
      <c r="D582" s="308">
        <v>6</v>
      </c>
      <c r="E582" s="165">
        <v>6</v>
      </c>
      <c r="F582" s="309"/>
      <c r="G582" s="165"/>
      <c r="H582" s="309"/>
      <c r="I582" s="309"/>
      <c r="J582" s="165"/>
      <c r="K582" s="148"/>
      <c r="L582" s="363"/>
      <c r="M582" s="363"/>
      <c r="N582" s="363"/>
      <c r="O582" s="363"/>
    </row>
    <row r="583" spans="1:15" s="161" customFormat="1" x14ac:dyDescent="0.25">
      <c r="A583" s="162"/>
      <c r="B583" s="147" t="s">
        <v>22</v>
      </c>
      <c r="C583" s="165"/>
      <c r="D583" s="165">
        <v>120</v>
      </c>
      <c r="E583" s="165">
        <v>120</v>
      </c>
      <c r="F583" s="165"/>
      <c r="G583" s="308"/>
      <c r="H583" s="165"/>
      <c r="I583" s="308"/>
      <c r="J583" s="165"/>
      <c r="K583" s="148"/>
      <c r="L583" s="363"/>
      <c r="M583" s="363"/>
      <c r="N583" s="363"/>
      <c r="O583" s="363"/>
    </row>
    <row r="584" spans="1:15" ht="15.75" thickBot="1" x14ac:dyDescent="0.3">
      <c r="A584" s="162" t="s">
        <v>47</v>
      </c>
      <c r="B584" s="147"/>
      <c r="C584" s="165">
        <v>23</v>
      </c>
      <c r="D584" s="260">
        <v>23</v>
      </c>
      <c r="E584" s="260">
        <v>23</v>
      </c>
      <c r="F584" s="260">
        <v>1.8</v>
      </c>
      <c r="G584" s="265">
        <v>0.23</v>
      </c>
      <c r="H584" s="260">
        <v>11.3</v>
      </c>
      <c r="I584" s="265">
        <v>54.5</v>
      </c>
      <c r="J584" s="260">
        <v>0</v>
      </c>
      <c r="K584" s="148"/>
    </row>
    <row r="585" spans="1:15" ht="15.75" thickBot="1" x14ac:dyDescent="0.3">
      <c r="A585" s="301" t="s">
        <v>33</v>
      </c>
      <c r="B585" s="302"/>
      <c r="C585" s="303">
        <v>488</v>
      </c>
      <c r="D585" s="318"/>
      <c r="E585" s="295"/>
      <c r="F585" s="296">
        <v>18.13</v>
      </c>
      <c r="G585" s="296">
        <v>13.76</v>
      </c>
      <c r="H585" s="296">
        <v>60.55</v>
      </c>
      <c r="I585" s="296">
        <v>438.5</v>
      </c>
      <c r="J585" s="296">
        <v>77.19</v>
      </c>
      <c r="K585" s="148"/>
    </row>
    <row r="586" spans="1:15" ht="15.75" thickBot="1" x14ac:dyDescent="0.3">
      <c r="A586" s="301" t="s">
        <v>74</v>
      </c>
      <c r="B586" s="302"/>
      <c r="C586" s="303">
        <v>1617.5</v>
      </c>
      <c r="D586" s="334"/>
      <c r="E586" s="295"/>
      <c r="F586" s="295">
        <v>51.75</v>
      </c>
      <c r="G586" s="295">
        <v>51.22</v>
      </c>
      <c r="H586" s="295">
        <v>199.97000000000003</v>
      </c>
      <c r="I586" s="295">
        <v>1468.9</v>
      </c>
      <c r="J586" s="295">
        <v>100.6</v>
      </c>
      <c r="K586" s="297"/>
    </row>
    <row r="587" spans="1:15" x14ac:dyDescent="0.25">
      <c r="A587" s="147"/>
      <c r="B587" s="147"/>
      <c r="C587" s="336"/>
      <c r="D587" s="337"/>
      <c r="E587" s="265"/>
      <c r="F587" s="265"/>
      <c r="G587" s="265"/>
      <c r="H587" s="265"/>
      <c r="I587" s="265"/>
      <c r="J587" s="306"/>
      <c r="K587" s="176"/>
    </row>
    <row r="588" spans="1:15" ht="15.75" thickBot="1" x14ac:dyDescent="0.3">
      <c r="A588" s="280" t="s">
        <v>144</v>
      </c>
      <c r="J588" s="339"/>
      <c r="K588" s="314"/>
    </row>
    <row r="589" spans="1:15" ht="22.5" customHeight="1" x14ac:dyDescent="0.25">
      <c r="A589" s="412" t="s">
        <v>452</v>
      </c>
      <c r="B589" s="413"/>
      <c r="C589" s="414" t="s">
        <v>448</v>
      </c>
      <c r="D589" s="285" t="s">
        <v>6</v>
      </c>
      <c r="E589" s="286" t="s">
        <v>6</v>
      </c>
      <c r="F589" s="408" t="s">
        <v>449</v>
      </c>
      <c r="G589" s="409"/>
      <c r="H589" s="410"/>
      <c r="I589" s="285" t="s">
        <v>7</v>
      </c>
      <c r="J589" s="287" t="s">
        <v>8</v>
      </c>
      <c r="K589" s="288" t="s">
        <v>450</v>
      </c>
    </row>
    <row r="590" spans="1:15" ht="15.75" thickBot="1" x14ac:dyDescent="0.3">
      <c r="A590" s="417" t="s">
        <v>451</v>
      </c>
      <c r="B590" s="418"/>
      <c r="C590" s="415"/>
      <c r="D590" s="289" t="s">
        <v>9</v>
      </c>
      <c r="E590" s="290" t="s">
        <v>9</v>
      </c>
      <c r="F590" s="291"/>
      <c r="G590" s="292"/>
      <c r="H590" s="293"/>
      <c r="I590" s="289" t="s">
        <v>10</v>
      </c>
      <c r="J590" s="294"/>
      <c r="K590" s="148"/>
    </row>
    <row r="591" spans="1:15" ht="15.75" thickBot="1" x14ac:dyDescent="0.3">
      <c r="A591" s="419"/>
      <c r="B591" s="420"/>
      <c r="C591" s="416"/>
      <c r="D591" s="295" t="s">
        <v>11</v>
      </c>
      <c r="E591" s="295" t="s">
        <v>12</v>
      </c>
      <c r="F591" s="295" t="s">
        <v>13</v>
      </c>
      <c r="G591" s="295" t="s">
        <v>14</v>
      </c>
      <c r="H591" s="296" t="s">
        <v>15</v>
      </c>
      <c r="I591" s="296" t="s">
        <v>16</v>
      </c>
      <c r="J591" s="295" t="s">
        <v>17</v>
      </c>
      <c r="K591" s="297"/>
    </row>
    <row r="592" spans="1:15" x14ac:dyDescent="0.25">
      <c r="A592" s="175"/>
      <c r="B592" s="176" t="s">
        <v>18</v>
      </c>
      <c r="C592" s="165"/>
      <c r="D592" s="285"/>
      <c r="E592" s="340"/>
      <c r="F592" s="341"/>
      <c r="G592" s="340"/>
      <c r="H592" s="338"/>
      <c r="I592" s="341"/>
      <c r="J592" s="340"/>
      <c r="K592" s="148"/>
    </row>
    <row r="593" spans="1:15" s="190" customFormat="1" x14ac:dyDescent="0.25">
      <c r="A593" s="162" t="s">
        <v>284</v>
      </c>
      <c r="B593" s="267"/>
      <c r="C593" s="165" t="s">
        <v>19</v>
      </c>
      <c r="D593" s="265"/>
      <c r="E593" s="260"/>
      <c r="F593" s="266">
        <v>5.7</v>
      </c>
      <c r="G593" s="266">
        <v>7.8</v>
      </c>
      <c r="H593" s="260">
        <v>28</v>
      </c>
      <c r="I593" s="266">
        <v>205</v>
      </c>
      <c r="J593" s="260">
        <v>0.21375</v>
      </c>
      <c r="K593" s="148" t="s">
        <v>301</v>
      </c>
      <c r="L593" s="363"/>
      <c r="M593" s="363"/>
      <c r="N593" s="363"/>
      <c r="O593" s="363"/>
    </row>
    <row r="594" spans="1:15" s="190" customFormat="1" x14ac:dyDescent="0.25">
      <c r="A594" s="162"/>
      <c r="B594" s="269" t="s">
        <v>285</v>
      </c>
      <c r="C594" s="165"/>
      <c r="D594" s="266">
        <v>25</v>
      </c>
      <c r="E594" s="260">
        <v>25</v>
      </c>
      <c r="F594" s="266"/>
      <c r="G594" s="266"/>
      <c r="H594" s="266"/>
      <c r="I594" s="266"/>
      <c r="J594" s="260"/>
      <c r="K594" s="148"/>
      <c r="L594" s="363"/>
      <c r="M594" s="363"/>
      <c r="N594" s="363"/>
      <c r="O594" s="363"/>
    </row>
    <row r="595" spans="1:15" s="190" customFormat="1" x14ac:dyDescent="0.25">
      <c r="A595" s="162"/>
      <c r="B595" s="147" t="s">
        <v>21</v>
      </c>
      <c r="C595" s="309"/>
      <c r="D595" s="266">
        <v>100</v>
      </c>
      <c r="E595" s="260">
        <v>100</v>
      </c>
      <c r="F595" s="266"/>
      <c r="G595" s="266"/>
      <c r="H595" s="260"/>
      <c r="I595" s="266"/>
      <c r="J595" s="260"/>
      <c r="K595" s="148"/>
      <c r="L595" s="363"/>
      <c r="M595" s="363"/>
      <c r="N595" s="363"/>
      <c r="O595" s="363"/>
    </row>
    <row r="596" spans="1:15" s="190" customFormat="1" x14ac:dyDescent="0.25">
      <c r="A596" s="162"/>
      <c r="B596" s="147" t="s">
        <v>22</v>
      </c>
      <c r="C596" s="309"/>
      <c r="D596" s="266">
        <v>76</v>
      </c>
      <c r="E596" s="260">
        <v>76</v>
      </c>
      <c r="F596" s="266"/>
      <c r="G596" s="266"/>
      <c r="H596" s="260"/>
      <c r="I596" s="266"/>
      <c r="J596" s="260"/>
      <c r="K596" s="148"/>
      <c r="L596" s="363"/>
      <c r="M596" s="363"/>
      <c r="N596" s="363"/>
      <c r="O596" s="363"/>
    </row>
    <row r="597" spans="1:15" s="190" customFormat="1" x14ac:dyDescent="0.25">
      <c r="A597" s="162"/>
      <c r="B597" s="147" t="s">
        <v>23</v>
      </c>
      <c r="C597" s="165"/>
      <c r="D597" s="266">
        <v>5</v>
      </c>
      <c r="E597" s="260">
        <v>5</v>
      </c>
      <c r="F597" s="266"/>
      <c r="G597" s="266"/>
      <c r="H597" s="260"/>
      <c r="I597" s="266"/>
      <c r="J597" s="260"/>
      <c r="K597" s="148"/>
      <c r="L597" s="363"/>
      <c r="M597" s="363"/>
      <c r="N597" s="363"/>
      <c r="O597" s="363"/>
    </row>
    <row r="598" spans="1:15" s="190" customFormat="1" x14ac:dyDescent="0.25">
      <c r="A598" s="162"/>
      <c r="B598" s="147" t="s">
        <v>24</v>
      </c>
      <c r="C598" s="165"/>
      <c r="D598" s="266">
        <v>1</v>
      </c>
      <c r="E598" s="260">
        <v>1</v>
      </c>
      <c r="F598" s="266"/>
      <c r="G598" s="266"/>
      <c r="H598" s="260"/>
      <c r="I598" s="266"/>
      <c r="J598" s="260"/>
      <c r="K598" s="148"/>
      <c r="L598" s="363"/>
      <c r="M598" s="363"/>
      <c r="N598" s="363"/>
      <c r="O598" s="363"/>
    </row>
    <row r="599" spans="1:15" s="190" customFormat="1" x14ac:dyDescent="0.25">
      <c r="A599" s="162"/>
      <c r="B599" s="147" t="s">
        <v>25</v>
      </c>
      <c r="C599" s="165"/>
      <c r="D599" s="266">
        <v>5</v>
      </c>
      <c r="E599" s="260">
        <v>5</v>
      </c>
      <c r="F599" s="266"/>
      <c r="G599" s="266"/>
      <c r="H599" s="260"/>
      <c r="I599" s="266"/>
      <c r="J599" s="260"/>
      <c r="K599" s="148"/>
      <c r="L599" s="363"/>
      <c r="M599" s="363"/>
      <c r="N599" s="363"/>
      <c r="O599" s="363"/>
    </row>
    <row r="600" spans="1:15" x14ac:dyDescent="0.25">
      <c r="A600" s="162" t="s">
        <v>26</v>
      </c>
      <c r="B600" s="147"/>
      <c r="C600" s="165">
        <v>180</v>
      </c>
      <c r="D600" s="294"/>
      <c r="E600" s="294"/>
      <c r="F600" s="266">
        <v>1.2166666666666666</v>
      </c>
      <c r="G600" s="260">
        <v>1.3416666666666668</v>
      </c>
      <c r="H600" s="260">
        <v>11.941666666666666</v>
      </c>
      <c r="I600" s="266">
        <v>65</v>
      </c>
      <c r="J600" s="260">
        <v>0.19</v>
      </c>
      <c r="K600" s="148" t="s">
        <v>27</v>
      </c>
    </row>
    <row r="601" spans="1:15" x14ac:dyDescent="0.25">
      <c r="A601" s="162"/>
      <c r="B601" s="147" t="s">
        <v>28</v>
      </c>
      <c r="C601" s="165"/>
      <c r="D601" s="260">
        <v>2.5</v>
      </c>
      <c r="E601" s="260">
        <v>2.5</v>
      </c>
      <c r="F601" s="266"/>
      <c r="G601" s="266"/>
      <c r="H601" s="266"/>
      <c r="I601" s="266"/>
      <c r="J601" s="260"/>
      <c r="K601" s="148"/>
    </row>
    <row r="602" spans="1:15" ht="23.25" customHeight="1" x14ac:dyDescent="0.25">
      <c r="A602" s="162"/>
      <c r="B602" s="147" t="s">
        <v>23</v>
      </c>
      <c r="C602" s="165"/>
      <c r="D602" s="260">
        <v>10</v>
      </c>
      <c r="E602" s="260">
        <v>10</v>
      </c>
      <c r="F602" s="266"/>
      <c r="G602" s="260"/>
      <c r="H602" s="260"/>
      <c r="I602" s="266"/>
      <c r="J602" s="260"/>
      <c r="K602" s="148"/>
    </row>
    <row r="603" spans="1:15" x14ac:dyDescent="0.25">
      <c r="A603" s="300"/>
      <c r="B603" s="147" t="s">
        <v>21</v>
      </c>
      <c r="C603" s="165"/>
      <c r="D603" s="260">
        <v>90</v>
      </c>
      <c r="E603" s="260">
        <v>90</v>
      </c>
      <c r="F603" s="266"/>
      <c r="G603" s="260"/>
      <c r="H603" s="260"/>
      <c r="I603" s="266"/>
      <c r="J603" s="260"/>
      <c r="K603" s="148"/>
    </row>
    <row r="604" spans="1:15" x14ac:dyDescent="0.25">
      <c r="A604" s="300"/>
      <c r="B604" s="147" t="s">
        <v>22</v>
      </c>
      <c r="C604" s="165"/>
      <c r="D604" s="260">
        <v>108</v>
      </c>
      <c r="E604" s="260">
        <v>108</v>
      </c>
      <c r="F604" s="266"/>
      <c r="G604" s="260"/>
      <c r="H604" s="260"/>
      <c r="I604" s="266"/>
      <c r="J604" s="260"/>
      <c r="K604" s="148"/>
    </row>
    <row r="605" spans="1:15" x14ac:dyDescent="0.25">
      <c r="A605" s="162" t="s">
        <v>29</v>
      </c>
      <c r="B605" s="147"/>
      <c r="C605" s="165" t="s">
        <v>30</v>
      </c>
      <c r="D605" s="299"/>
      <c r="E605" s="294"/>
      <c r="F605" s="266">
        <v>2.2999999999999998</v>
      </c>
      <c r="G605" s="260">
        <v>4.5</v>
      </c>
      <c r="H605" s="265">
        <v>15.4</v>
      </c>
      <c r="I605" s="266">
        <v>111</v>
      </c>
      <c r="J605" s="260"/>
      <c r="K605" s="148" t="s">
        <v>31</v>
      </c>
    </row>
    <row r="606" spans="1:15" x14ac:dyDescent="0.25">
      <c r="A606" s="162"/>
      <c r="B606" s="147" t="s">
        <v>32</v>
      </c>
      <c r="C606" s="165"/>
      <c r="D606" s="266">
        <v>30</v>
      </c>
      <c r="E606" s="260">
        <v>30</v>
      </c>
      <c r="F606" s="266"/>
      <c r="G606" s="260"/>
      <c r="H606" s="260"/>
      <c r="I606" s="266"/>
      <c r="J606" s="260"/>
      <c r="K606" s="148"/>
    </row>
    <row r="607" spans="1:15" ht="15.75" thickBot="1" x14ac:dyDescent="0.3">
      <c r="A607" s="162"/>
      <c r="B607" s="147" t="s">
        <v>25</v>
      </c>
      <c r="C607" s="165"/>
      <c r="D607" s="266">
        <v>5</v>
      </c>
      <c r="E607" s="260">
        <v>5</v>
      </c>
      <c r="F607" s="266" t="s">
        <v>4</v>
      </c>
      <c r="G607" s="260"/>
      <c r="H607" s="260"/>
      <c r="I607" s="266"/>
      <c r="J607" s="260"/>
      <c r="K607" s="148"/>
    </row>
    <row r="608" spans="1:15" ht="15.75" thickBot="1" x14ac:dyDescent="0.3">
      <c r="A608" s="301" t="s">
        <v>33</v>
      </c>
      <c r="B608" s="302"/>
      <c r="C608" s="303">
        <v>420</v>
      </c>
      <c r="D608" s="296"/>
      <c r="E608" s="295"/>
      <c r="F608" s="296">
        <v>9.2166666666666668</v>
      </c>
      <c r="G608" s="296">
        <v>13.641666666666666</v>
      </c>
      <c r="H608" s="296">
        <v>55.341666666666661</v>
      </c>
      <c r="I608" s="296">
        <v>381</v>
      </c>
      <c r="J608" s="296">
        <v>0.40375</v>
      </c>
      <c r="K608" s="288"/>
    </row>
    <row r="609" spans="1:15" x14ac:dyDescent="0.25">
      <c r="A609" s="162"/>
      <c r="B609" s="147" t="s">
        <v>34</v>
      </c>
      <c r="C609" s="165"/>
      <c r="D609" s="266"/>
      <c r="E609" s="260"/>
      <c r="F609" s="260"/>
      <c r="G609" s="265"/>
      <c r="H609" s="260"/>
      <c r="I609" s="265"/>
      <c r="J609" s="260"/>
      <c r="K609" s="288"/>
    </row>
    <row r="610" spans="1:15" x14ac:dyDescent="0.25">
      <c r="A610" s="162" t="s">
        <v>35</v>
      </c>
      <c r="B610" s="147"/>
      <c r="C610" s="163">
        <v>200</v>
      </c>
      <c r="D610" s="304">
        <v>200</v>
      </c>
      <c r="E610" s="163">
        <v>200</v>
      </c>
      <c r="F610" s="266">
        <v>0.6</v>
      </c>
      <c r="G610" s="260">
        <v>0.3</v>
      </c>
      <c r="H610" s="265">
        <v>16.5</v>
      </c>
      <c r="I610" s="260">
        <v>71.099999999999994</v>
      </c>
      <c r="J610" s="266">
        <v>6</v>
      </c>
      <c r="K610" s="148" t="s">
        <v>59</v>
      </c>
    </row>
    <row r="611" spans="1:15" ht="15.75" thickBot="1" x14ac:dyDescent="0.3">
      <c r="A611" s="162" t="s">
        <v>313</v>
      </c>
      <c r="B611" s="147"/>
      <c r="C611" s="163"/>
      <c r="D611" s="304"/>
      <c r="E611" s="163"/>
      <c r="F611" s="266"/>
      <c r="G611" s="260"/>
      <c r="H611" s="265"/>
      <c r="I611" s="260"/>
      <c r="J611" s="266"/>
      <c r="K611" s="148"/>
    </row>
    <row r="612" spans="1:15" ht="15.75" thickBot="1" x14ac:dyDescent="0.3">
      <c r="A612" s="301" t="s">
        <v>33</v>
      </c>
      <c r="B612" s="302"/>
      <c r="C612" s="303">
        <v>200</v>
      </c>
      <c r="D612" s="354"/>
      <c r="E612" s="305"/>
      <c r="F612" s="295">
        <v>0.6</v>
      </c>
      <c r="G612" s="295">
        <v>0.3</v>
      </c>
      <c r="H612" s="295">
        <v>16.5</v>
      </c>
      <c r="I612" s="295">
        <v>71.099999999999994</v>
      </c>
      <c r="J612" s="295">
        <v>6</v>
      </c>
      <c r="K612" s="288"/>
    </row>
    <row r="613" spans="1:15" x14ac:dyDescent="0.25">
      <c r="A613" s="175"/>
      <c r="B613" s="176" t="s">
        <v>37</v>
      </c>
      <c r="C613" s="178"/>
      <c r="D613" s="358"/>
      <c r="E613" s="307"/>
      <c r="F613" s="306"/>
      <c r="G613" s="286"/>
      <c r="H613" s="306"/>
      <c r="I613" s="285"/>
      <c r="J613" s="294"/>
      <c r="K613" s="288"/>
    </row>
    <row r="614" spans="1:15" s="173" customFormat="1" x14ac:dyDescent="0.25">
      <c r="A614" s="162" t="s">
        <v>156</v>
      </c>
      <c r="B614" s="147"/>
      <c r="C614" s="165">
        <v>60</v>
      </c>
      <c r="D614" s="266"/>
      <c r="E614" s="260"/>
      <c r="F614" s="265">
        <v>0.5</v>
      </c>
      <c r="G614" s="266">
        <v>2.1</v>
      </c>
      <c r="H614" s="260">
        <v>5</v>
      </c>
      <c r="I614" s="266">
        <v>40</v>
      </c>
      <c r="J614" s="260">
        <v>1.26</v>
      </c>
      <c r="K614" s="148" t="s">
        <v>406</v>
      </c>
      <c r="L614" s="363"/>
      <c r="M614" s="363"/>
      <c r="N614" s="363"/>
      <c r="O614" s="363"/>
    </row>
    <row r="615" spans="1:15" s="173" customFormat="1" x14ac:dyDescent="0.25">
      <c r="A615" s="162"/>
      <c r="B615" s="147" t="s">
        <v>41</v>
      </c>
      <c r="C615" s="165"/>
      <c r="D615" s="266">
        <v>40</v>
      </c>
      <c r="E615" s="260">
        <v>32</v>
      </c>
      <c r="F615" s="265"/>
      <c r="G615" s="266"/>
      <c r="H615" s="260"/>
      <c r="I615" s="266"/>
      <c r="J615" s="260"/>
      <c r="K615" s="148"/>
      <c r="L615" s="363"/>
      <c r="M615" s="363"/>
      <c r="N615" s="363"/>
      <c r="O615" s="363"/>
    </row>
    <row r="616" spans="1:15" s="173" customFormat="1" x14ac:dyDescent="0.25">
      <c r="A616" s="162"/>
      <c r="B616" s="147" t="s">
        <v>109</v>
      </c>
      <c r="C616" s="165"/>
      <c r="D616" s="265">
        <v>29.41</v>
      </c>
      <c r="E616" s="260">
        <v>25.8</v>
      </c>
      <c r="F616" s="265"/>
      <c r="G616" s="260"/>
      <c r="H616" s="265"/>
      <c r="I616" s="260"/>
      <c r="J616" s="265"/>
      <c r="K616" s="148"/>
      <c r="L616" s="363"/>
      <c r="M616" s="363"/>
      <c r="N616" s="363"/>
      <c r="O616" s="363"/>
    </row>
    <row r="617" spans="1:15" s="173" customFormat="1" x14ac:dyDescent="0.25">
      <c r="A617" s="147"/>
      <c r="B617" s="147" t="s">
        <v>43</v>
      </c>
      <c r="C617" s="165"/>
      <c r="D617" s="265">
        <v>2.5</v>
      </c>
      <c r="E617" s="260">
        <v>2.5</v>
      </c>
      <c r="F617" s="265"/>
      <c r="G617" s="260"/>
      <c r="H617" s="265"/>
      <c r="I617" s="260"/>
      <c r="J617" s="265"/>
      <c r="K617" s="148"/>
      <c r="L617" s="363"/>
      <c r="M617" s="363"/>
      <c r="N617" s="363"/>
      <c r="O617" s="363"/>
    </row>
    <row r="618" spans="1:15" ht="23.25" x14ac:dyDescent="0.25">
      <c r="A618" s="162" t="s">
        <v>434</v>
      </c>
      <c r="B618" s="147"/>
      <c r="C618" s="165" t="s">
        <v>334</v>
      </c>
      <c r="D618" s="265"/>
      <c r="E618" s="260"/>
      <c r="F618" s="266">
        <v>1.5</v>
      </c>
      <c r="G618" s="260">
        <v>3.9</v>
      </c>
      <c r="H618" s="265">
        <v>9.5</v>
      </c>
      <c r="I618" s="266">
        <v>79</v>
      </c>
      <c r="J618" s="260">
        <v>6.36</v>
      </c>
      <c r="K618" s="148" t="s">
        <v>363</v>
      </c>
    </row>
    <row r="619" spans="1:15" x14ac:dyDescent="0.25">
      <c r="A619" s="162"/>
      <c r="B619" s="147" t="s">
        <v>51</v>
      </c>
      <c r="C619" s="165"/>
      <c r="D619" s="265">
        <v>20</v>
      </c>
      <c r="E619" s="260">
        <v>16</v>
      </c>
      <c r="F619" s="266"/>
      <c r="G619" s="260"/>
      <c r="H619" s="266"/>
      <c r="I619" s="266"/>
      <c r="J619" s="260"/>
      <c r="K619" s="148"/>
    </row>
    <row r="620" spans="1:15" x14ac:dyDescent="0.25">
      <c r="A620" s="162"/>
      <c r="B620" s="147" t="s">
        <v>39</v>
      </c>
      <c r="C620" s="165"/>
      <c r="D620" s="265">
        <v>24.64</v>
      </c>
      <c r="E620" s="260">
        <v>16</v>
      </c>
      <c r="F620" s="266"/>
      <c r="G620" s="260"/>
      <c r="H620" s="265"/>
      <c r="I620" s="266"/>
      <c r="J620" s="260"/>
      <c r="K620" s="148"/>
    </row>
    <row r="621" spans="1:15" x14ac:dyDescent="0.25">
      <c r="A621" s="162"/>
      <c r="B621" s="147" t="s">
        <v>41</v>
      </c>
      <c r="C621" s="165"/>
      <c r="D621" s="265">
        <v>10.64</v>
      </c>
      <c r="E621" s="260">
        <v>8</v>
      </c>
      <c r="F621" s="266"/>
      <c r="G621" s="260"/>
      <c r="H621" s="265"/>
      <c r="I621" s="266"/>
      <c r="J621" s="294"/>
      <c r="K621" s="148"/>
    </row>
    <row r="622" spans="1:15" x14ac:dyDescent="0.25">
      <c r="A622" s="162"/>
      <c r="B622" s="147" t="s">
        <v>42</v>
      </c>
      <c r="C622" s="165"/>
      <c r="D622" s="265">
        <v>9.52</v>
      </c>
      <c r="E622" s="260">
        <v>8</v>
      </c>
      <c r="F622" s="266"/>
      <c r="G622" s="260"/>
      <c r="H622" s="265"/>
      <c r="I622" s="266"/>
      <c r="J622" s="294"/>
      <c r="K622" s="148"/>
    </row>
    <row r="623" spans="1:15" x14ac:dyDescent="0.25">
      <c r="A623" s="162"/>
      <c r="B623" s="147" t="s">
        <v>38</v>
      </c>
      <c r="C623" s="165"/>
      <c r="D623" s="265">
        <v>43.52</v>
      </c>
      <c r="E623" s="260">
        <v>32</v>
      </c>
      <c r="F623" s="266"/>
      <c r="G623" s="260"/>
      <c r="H623" s="265"/>
      <c r="I623" s="266"/>
      <c r="J623" s="294"/>
      <c r="K623" s="148"/>
    </row>
    <row r="624" spans="1:15" x14ac:dyDescent="0.25">
      <c r="A624" s="162"/>
      <c r="B624" s="147" t="s">
        <v>23</v>
      </c>
      <c r="C624" s="165"/>
      <c r="D624" s="265">
        <v>2.4</v>
      </c>
      <c r="E624" s="260">
        <v>2.4</v>
      </c>
      <c r="F624" s="266"/>
      <c r="G624" s="260"/>
      <c r="H624" s="265"/>
      <c r="I624" s="266"/>
      <c r="J624" s="294"/>
      <c r="K624" s="148"/>
    </row>
    <row r="625" spans="1:15" x14ac:dyDescent="0.25">
      <c r="A625" s="162"/>
      <c r="B625" s="147" t="s">
        <v>53</v>
      </c>
      <c r="C625" s="165"/>
      <c r="D625" s="265">
        <v>1</v>
      </c>
      <c r="E625" s="260">
        <v>1</v>
      </c>
      <c r="F625" s="266"/>
      <c r="G625" s="260"/>
      <c r="H625" s="265"/>
      <c r="I625" s="266"/>
      <c r="J625" s="294"/>
      <c r="K625" s="148"/>
    </row>
    <row r="626" spans="1:15" x14ac:dyDescent="0.25">
      <c r="A626" s="162"/>
      <c r="B626" s="147" t="s">
        <v>43</v>
      </c>
      <c r="C626" s="165"/>
      <c r="D626" s="265">
        <v>3</v>
      </c>
      <c r="E626" s="260">
        <v>3</v>
      </c>
      <c r="F626" s="266"/>
      <c r="G626" s="260"/>
      <c r="H626" s="265"/>
      <c r="I626" s="266"/>
      <c r="J626" s="294"/>
      <c r="K626" s="148"/>
    </row>
    <row r="627" spans="1:15" s="172" customFormat="1" x14ac:dyDescent="0.25">
      <c r="A627" s="162"/>
      <c r="B627" s="147" t="s">
        <v>45</v>
      </c>
      <c r="C627" s="165"/>
      <c r="D627" s="265">
        <v>6</v>
      </c>
      <c r="E627" s="260">
        <v>6</v>
      </c>
      <c r="F627" s="266"/>
      <c r="G627" s="260"/>
      <c r="H627" s="265"/>
      <c r="I627" s="266"/>
      <c r="J627" s="294"/>
      <c r="K627" s="148"/>
      <c r="L627" s="363"/>
      <c r="M627" s="363"/>
      <c r="N627" s="363"/>
      <c r="O627" s="363"/>
    </row>
    <row r="628" spans="1:15" x14ac:dyDescent="0.25">
      <c r="A628" s="162"/>
      <c r="B628" s="147" t="s">
        <v>24</v>
      </c>
      <c r="C628" s="165"/>
      <c r="D628" s="265">
        <v>1.6</v>
      </c>
      <c r="E628" s="260">
        <v>1.6</v>
      </c>
      <c r="F628" s="266"/>
      <c r="G628" s="260"/>
      <c r="H628" s="265"/>
      <c r="I628" s="266"/>
      <c r="J628" s="294"/>
      <c r="K628" s="148"/>
    </row>
    <row r="629" spans="1:15" x14ac:dyDescent="0.25">
      <c r="A629" s="162"/>
      <c r="B629" s="147" t="s">
        <v>22</v>
      </c>
      <c r="C629" s="165"/>
      <c r="D629" s="265">
        <v>160</v>
      </c>
      <c r="E629" s="260">
        <v>160</v>
      </c>
      <c r="F629" s="266"/>
      <c r="G629" s="260"/>
      <c r="H629" s="265"/>
      <c r="I629" s="266"/>
      <c r="J629" s="294"/>
      <c r="K629" s="148"/>
    </row>
    <row r="630" spans="1:15" ht="34.5" x14ac:dyDescent="0.25">
      <c r="A630" s="162" t="s">
        <v>429</v>
      </c>
      <c r="B630" s="147"/>
      <c r="C630" s="165" t="s">
        <v>409</v>
      </c>
      <c r="D630" s="167"/>
      <c r="E630" s="166"/>
      <c r="F630" s="265">
        <v>10.45</v>
      </c>
      <c r="G630" s="260">
        <v>13.4</v>
      </c>
      <c r="H630" s="265">
        <v>23.7</v>
      </c>
      <c r="I630" s="260">
        <v>257.2</v>
      </c>
      <c r="J630" s="266">
        <v>0.32</v>
      </c>
      <c r="K630" s="148" t="s">
        <v>410</v>
      </c>
    </row>
    <row r="631" spans="1:15" x14ac:dyDescent="0.25">
      <c r="A631" s="162"/>
      <c r="B631" s="147" t="s">
        <v>339</v>
      </c>
      <c r="C631" s="321"/>
      <c r="D631" s="265">
        <v>47.3</v>
      </c>
      <c r="E631" s="166">
        <v>47.3</v>
      </c>
      <c r="F631" s="265"/>
      <c r="G631" s="260"/>
      <c r="H631" s="265"/>
      <c r="I631" s="260"/>
      <c r="J631" s="299"/>
      <c r="K631" s="148"/>
    </row>
    <row r="632" spans="1:15" x14ac:dyDescent="0.25">
      <c r="A632" s="162"/>
      <c r="B632" s="147" t="s">
        <v>145</v>
      </c>
      <c r="C632" s="321"/>
      <c r="D632" s="167"/>
      <c r="E632" s="166">
        <v>30</v>
      </c>
      <c r="F632" s="265"/>
      <c r="G632" s="260"/>
      <c r="H632" s="265"/>
      <c r="I632" s="260"/>
      <c r="J632" s="266"/>
      <c r="K632" s="148"/>
    </row>
    <row r="633" spans="1:15" x14ac:dyDescent="0.25">
      <c r="A633" s="162"/>
      <c r="B633" s="147" t="s">
        <v>51</v>
      </c>
      <c r="C633" s="165"/>
      <c r="D633" s="167">
        <v>48.75</v>
      </c>
      <c r="E633" s="166">
        <v>39</v>
      </c>
      <c r="F633" s="265"/>
      <c r="G633" s="260"/>
      <c r="H633" s="265"/>
      <c r="I633" s="260"/>
      <c r="J633" s="266"/>
      <c r="K633" s="148"/>
    </row>
    <row r="634" spans="1:15" ht="23.25" customHeight="1" x14ac:dyDescent="0.25">
      <c r="A634" s="162"/>
      <c r="B634" s="147" t="s">
        <v>39</v>
      </c>
      <c r="C634" s="165"/>
      <c r="D634" s="167">
        <v>81.62</v>
      </c>
      <c r="E634" s="166">
        <v>53</v>
      </c>
      <c r="F634" s="265"/>
      <c r="G634" s="260"/>
      <c r="H634" s="265"/>
      <c r="I634" s="260"/>
      <c r="J634" s="266"/>
      <c r="K634" s="148"/>
    </row>
    <row r="635" spans="1:15" x14ac:dyDescent="0.25">
      <c r="A635" s="162"/>
      <c r="B635" s="147" t="s">
        <v>42</v>
      </c>
      <c r="C635" s="165"/>
      <c r="D635" s="308">
        <v>22.86</v>
      </c>
      <c r="E635" s="166">
        <v>19.2</v>
      </c>
      <c r="F635" s="265"/>
      <c r="G635" s="260"/>
      <c r="H635" s="265"/>
      <c r="I635" s="260"/>
      <c r="J635" s="266"/>
      <c r="K635" s="148"/>
    </row>
    <row r="636" spans="1:15" x14ac:dyDescent="0.25">
      <c r="A636" s="162"/>
      <c r="B636" s="147" t="s">
        <v>41</v>
      </c>
      <c r="C636" s="165"/>
      <c r="D636" s="308">
        <v>42.56</v>
      </c>
      <c r="E636" s="166">
        <v>32</v>
      </c>
      <c r="F636" s="265"/>
      <c r="G636" s="260"/>
      <c r="H636" s="265"/>
      <c r="I636" s="260"/>
      <c r="J636" s="266"/>
      <c r="K636" s="148"/>
    </row>
    <row r="637" spans="1:15" x14ac:dyDescent="0.25">
      <c r="A637" s="162"/>
      <c r="B637" s="147" t="s">
        <v>24</v>
      </c>
      <c r="C637" s="165"/>
      <c r="D637" s="308">
        <v>1.5</v>
      </c>
      <c r="E637" s="166">
        <v>1.5</v>
      </c>
      <c r="F637" s="265"/>
      <c r="G637" s="260"/>
      <c r="H637" s="265"/>
      <c r="I637" s="260"/>
      <c r="J637" s="266"/>
      <c r="K637" s="148"/>
    </row>
    <row r="638" spans="1:15" x14ac:dyDescent="0.25">
      <c r="A638" s="162"/>
      <c r="B638" s="147" t="s">
        <v>43</v>
      </c>
      <c r="C638" s="165"/>
      <c r="D638" s="308">
        <v>3</v>
      </c>
      <c r="E638" s="166">
        <v>3</v>
      </c>
      <c r="F638" s="265"/>
      <c r="G638" s="260"/>
      <c r="H638" s="265"/>
      <c r="I638" s="260"/>
      <c r="J638" s="266"/>
      <c r="K638" s="148"/>
    </row>
    <row r="639" spans="1:15" x14ac:dyDescent="0.25">
      <c r="A639" s="162"/>
      <c r="B639" s="147" t="s">
        <v>222</v>
      </c>
      <c r="C639" s="165"/>
      <c r="D639" s="308"/>
      <c r="E639" s="166">
        <v>54</v>
      </c>
      <c r="F639" s="265"/>
      <c r="G639" s="260"/>
      <c r="H639" s="265"/>
      <c r="I639" s="260"/>
      <c r="J639" s="266"/>
      <c r="K639" s="148"/>
    </row>
    <row r="640" spans="1:15" x14ac:dyDescent="0.25">
      <c r="A640" s="162"/>
      <c r="B640" s="147" t="s">
        <v>52</v>
      </c>
      <c r="C640" s="321"/>
      <c r="D640" s="308">
        <v>2</v>
      </c>
      <c r="E640" s="166">
        <v>2</v>
      </c>
      <c r="F640" s="265"/>
      <c r="G640" s="260"/>
      <c r="H640" s="265"/>
      <c r="I640" s="260"/>
      <c r="J640" s="266"/>
      <c r="K640" s="148"/>
    </row>
    <row r="641" spans="1:11" x14ac:dyDescent="0.25">
      <c r="A641" s="162"/>
      <c r="B641" s="147" t="s">
        <v>25</v>
      </c>
      <c r="C641" s="321"/>
      <c r="D641" s="167">
        <v>2.8</v>
      </c>
      <c r="E641" s="166">
        <v>2.8</v>
      </c>
      <c r="F641" s="265"/>
      <c r="G641" s="260"/>
      <c r="H641" s="265"/>
      <c r="I641" s="260"/>
      <c r="J641" s="266"/>
      <c r="K641" s="148"/>
    </row>
    <row r="642" spans="1:11" x14ac:dyDescent="0.25">
      <c r="A642" s="162"/>
      <c r="B642" s="147" t="s">
        <v>63</v>
      </c>
      <c r="C642" s="321"/>
      <c r="D642" s="308">
        <v>41</v>
      </c>
      <c r="E642" s="166">
        <v>41</v>
      </c>
      <c r="F642" s="265"/>
      <c r="G642" s="260"/>
      <c r="H642" s="265"/>
      <c r="I642" s="260"/>
      <c r="J642" s="266"/>
      <c r="K642" s="148"/>
    </row>
    <row r="643" spans="1:11" x14ac:dyDescent="0.25">
      <c r="A643" s="162"/>
      <c r="B643" s="147" t="s">
        <v>23</v>
      </c>
      <c r="C643" s="321"/>
      <c r="D643" s="308">
        <v>0.5</v>
      </c>
      <c r="E643" s="166">
        <v>0.5</v>
      </c>
      <c r="F643" s="265"/>
      <c r="G643" s="260"/>
      <c r="H643" s="265"/>
      <c r="I643" s="260"/>
      <c r="J643" s="266"/>
      <c r="K643" s="148"/>
    </row>
    <row r="644" spans="1:11" x14ac:dyDescent="0.25">
      <c r="A644" s="162"/>
      <c r="B644" s="147" t="s">
        <v>42</v>
      </c>
      <c r="C644" s="321"/>
      <c r="D644" s="308">
        <v>1.07</v>
      </c>
      <c r="E644" s="166">
        <v>0.9</v>
      </c>
      <c r="F644" s="265"/>
      <c r="G644" s="260"/>
      <c r="H644" s="265"/>
      <c r="I644" s="260"/>
      <c r="J644" s="266"/>
      <c r="K644" s="148"/>
    </row>
    <row r="645" spans="1:11" x14ac:dyDescent="0.25">
      <c r="A645" s="162"/>
      <c r="B645" s="147" t="s">
        <v>41</v>
      </c>
      <c r="C645" s="321"/>
      <c r="D645" s="308">
        <v>3.99</v>
      </c>
      <c r="E645" s="166">
        <v>3</v>
      </c>
      <c r="F645" s="265"/>
      <c r="G645" s="260"/>
      <c r="H645" s="265"/>
      <c r="I645" s="260"/>
      <c r="J645" s="266"/>
      <c r="K645" s="148"/>
    </row>
    <row r="646" spans="1:11" x14ac:dyDescent="0.25">
      <c r="A646" s="162"/>
      <c r="B646" s="147" t="s">
        <v>24</v>
      </c>
      <c r="C646" s="321"/>
      <c r="D646" s="308">
        <v>0.8</v>
      </c>
      <c r="E646" s="166">
        <v>0.8</v>
      </c>
      <c r="F646" s="265"/>
      <c r="G646" s="260"/>
      <c r="H646" s="265"/>
      <c r="I646" s="260"/>
      <c r="J646" s="266"/>
      <c r="K646" s="148"/>
    </row>
    <row r="647" spans="1:11" ht="23.25" x14ac:dyDescent="0.25">
      <c r="A647" s="162" t="s">
        <v>88</v>
      </c>
      <c r="B647" s="147"/>
      <c r="C647" s="165">
        <v>150</v>
      </c>
      <c r="D647" s="265"/>
      <c r="E647" s="260"/>
      <c r="F647" s="266"/>
      <c r="G647" s="260"/>
      <c r="H647" s="265">
        <v>18</v>
      </c>
      <c r="I647" s="266">
        <v>72</v>
      </c>
      <c r="J647" s="260"/>
      <c r="K647" s="148" t="s">
        <v>385</v>
      </c>
    </row>
    <row r="648" spans="1:11" x14ac:dyDescent="0.25">
      <c r="A648" s="162"/>
      <c r="B648" s="147" t="s">
        <v>89</v>
      </c>
      <c r="C648" s="165"/>
      <c r="D648" s="265">
        <v>18</v>
      </c>
      <c r="E648" s="260">
        <v>18</v>
      </c>
      <c r="F648" s="266"/>
      <c r="G648" s="260"/>
      <c r="H648" s="265"/>
      <c r="I648" s="266"/>
      <c r="J648" s="260"/>
      <c r="K648" s="148"/>
    </row>
    <row r="649" spans="1:11" x14ac:dyDescent="0.25">
      <c r="A649" s="162"/>
      <c r="B649" s="147" t="s">
        <v>63</v>
      </c>
      <c r="C649" s="165"/>
      <c r="D649" s="265">
        <v>150</v>
      </c>
      <c r="E649" s="260">
        <v>150</v>
      </c>
      <c r="F649" s="266"/>
      <c r="G649" s="260"/>
      <c r="H649" s="265"/>
      <c r="I649" s="266"/>
      <c r="J649" s="260"/>
      <c r="K649" s="148"/>
    </row>
    <row r="650" spans="1:11" x14ac:dyDescent="0.25">
      <c r="A650" s="162"/>
      <c r="B650" s="147" t="s">
        <v>23</v>
      </c>
      <c r="C650" s="165"/>
      <c r="D650" s="265">
        <v>7.5</v>
      </c>
      <c r="E650" s="260">
        <v>7.5</v>
      </c>
      <c r="F650" s="266"/>
      <c r="G650" s="260"/>
      <c r="H650" s="265"/>
      <c r="I650" s="266"/>
      <c r="J650" s="260"/>
      <c r="K650" s="148"/>
    </row>
    <row r="651" spans="1:11" ht="15.75" thickBot="1" x14ac:dyDescent="0.3">
      <c r="A651" s="313" t="s">
        <v>56</v>
      </c>
      <c r="B651" s="314"/>
      <c r="C651" s="315">
        <v>37.5</v>
      </c>
      <c r="D651" s="316">
        <v>37.5</v>
      </c>
      <c r="E651" s="316">
        <v>37.5</v>
      </c>
      <c r="F651" s="315">
        <v>1.8</v>
      </c>
      <c r="G651" s="315">
        <v>0.4</v>
      </c>
      <c r="H651" s="315">
        <v>18</v>
      </c>
      <c r="I651" s="315">
        <v>82.5</v>
      </c>
      <c r="J651" s="315"/>
      <c r="K651" s="317"/>
    </row>
    <row r="652" spans="1:11" ht="15.75" thickBot="1" x14ac:dyDescent="0.3">
      <c r="A652" s="301" t="s">
        <v>33</v>
      </c>
      <c r="B652" s="302"/>
      <c r="C652" s="303">
        <v>623.5</v>
      </c>
      <c r="D652" s="318"/>
      <c r="E652" s="295"/>
      <c r="F652" s="296">
        <v>14.25</v>
      </c>
      <c r="G652" s="296">
        <v>19.799999999999997</v>
      </c>
      <c r="H652" s="296">
        <v>74.2</v>
      </c>
      <c r="I652" s="296">
        <v>530.70000000000005</v>
      </c>
      <c r="J652" s="296">
        <v>7.94</v>
      </c>
      <c r="K652" s="288"/>
    </row>
    <row r="653" spans="1:11" x14ac:dyDescent="0.25">
      <c r="A653" s="364"/>
      <c r="B653" s="365" t="s">
        <v>57</v>
      </c>
      <c r="C653" s="366"/>
      <c r="D653" s="367"/>
      <c r="E653" s="368"/>
      <c r="F653" s="369"/>
      <c r="G653" s="369"/>
      <c r="H653" s="369"/>
      <c r="I653" s="369"/>
      <c r="J653" s="370"/>
      <c r="K653" s="288"/>
    </row>
    <row r="654" spans="1:11" x14ac:dyDescent="0.25">
      <c r="A654" s="162" t="s">
        <v>90</v>
      </c>
      <c r="B654" s="147"/>
      <c r="C654" s="165">
        <v>40</v>
      </c>
      <c r="D654" s="266">
        <v>40</v>
      </c>
      <c r="E654" s="260">
        <v>40</v>
      </c>
      <c r="F654" s="260">
        <v>1</v>
      </c>
      <c r="G654" s="265">
        <v>5</v>
      </c>
      <c r="H654" s="260">
        <v>18</v>
      </c>
      <c r="I654" s="265">
        <v>121</v>
      </c>
      <c r="J654" s="260"/>
      <c r="K654" s="148"/>
    </row>
    <row r="655" spans="1:11" x14ac:dyDescent="0.25">
      <c r="A655" s="162" t="s">
        <v>251</v>
      </c>
      <c r="B655" s="147"/>
      <c r="C655" s="165"/>
      <c r="D655" s="265"/>
      <c r="E655" s="260"/>
      <c r="F655" s="265"/>
      <c r="G655" s="265"/>
      <c r="H655" s="265"/>
      <c r="I655" s="265"/>
      <c r="J655" s="319"/>
      <c r="K655" s="148"/>
    </row>
    <row r="656" spans="1:11" x14ac:dyDescent="0.25">
      <c r="A656" s="162" t="s">
        <v>65</v>
      </c>
      <c r="B656" s="147"/>
      <c r="C656" s="165">
        <v>130</v>
      </c>
      <c r="D656" s="265"/>
      <c r="E656" s="260"/>
      <c r="F656" s="265">
        <v>3.7</v>
      </c>
      <c r="G656" s="260">
        <v>3.25</v>
      </c>
      <c r="H656" s="265">
        <v>5.2</v>
      </c>
      <c r="I656" s="260">
        <v>65</v>
      </c>
      <c r="J656" s="319">
        <v>0.8</v>
      </c>
      <c r="K656" s="148" t="s">
        <v>66</v>
      </c>
    </row>
    <row r="657" spans="1:15" x14ac:dyDescent="0.25">
      <c r="A657" s="162"/>
      <c r="B657" s="147" t="s">
        <v>67</v>
      </c>
      <c r="C657" s="165"/>
      <c r="D657" s="265">
        <v>134</v>
      </c>
      <c r="E657" s="260">
        <v>130</v>
      </c>
      <c r="F657" s="266"/>
      <c r="G657" s="260"/>
      <c r="H657" s="265"/>
      <c r="I657" s="266"/>
      <c r="J657" s="260"/>
      <c r="K657" s="148"/>
    </row>
    <row r="658" spans="1:15" x14ac:dyDescent="0.25">
      <c r="A658" s="162" t="s">
        <v>281</v>
      </c>
      <c r="B658" s="147"/>
      <c r="C658" s="165" t="s">
        <v>150</v>
      </c>
      <c r="D658" s="265"/>
      <c r="E658" s="260"/>
      <c r="F658" s="266">
        <v>17.5</v>
      </c>
      <c r="G658" s="260">
        <v>12.06</v>
      </c>
      <c r="H658" s="265">
        <v>17.16</v>
      </c>
      <c r="I658" s="266">
        <v>247.2</v>
      </c>
      <c r="J658" s="260">
        <v>0.24</v>
      </c>
      <c r="K658" s="148" t="s">
        <v>227</v>
      </c>
    </row>
    <row r="659" spans="1:15" x14ac:dyDescent="0.25">
      <c r="A659" s="162"/>
      <c r="B659" s="147" t="s">
        <v>93</v>
      </c>
      <c r="C659" s="165"/>
      <c r="D659" s="265">
        <v>121.99</v>
      </c>
      <c r="E659" s="260">
        <v>119.6</v>
      </c>
      <c r="F659" s="266"/>
      <c r="G659" s="260"/>
      <c r="H659" s="265"/>
      <c r="I659" s="266"/>
      <c r="J659" s="260"/>
      <c r="K659" s="148"/>
    </row>
    <row r="660" spans="1:15" ht="22.5" customHeight="1" x14ac:dyDescent="0.25">
      <c r="A660" s="162"/>
      <c r="B660" s="147" t="s">
        <v>124</v>
      </c>
      <c r="C660" s="165"/>
      <c r="D660" s="265">
        <v>7.8</v>
      </c>
      <c r="E660" s="260">
        <v>7.8</v>
      </c>
      <c r="F660" s="266"/>
      <c r="G660" s="260"/>
      <c r="H660" s="265"/>
      <c r="I660" s="266"/>
      <c r="J660" s="260"/>
      <c r="K660" s="148"/>
    </row>
    <row r="661" spans="1:15" x14ac:dyDescent="0.25">
      <c r="A661" s="162"/>
      <c r="B661" s="147" t="s">
        <v>62</v>
      </c>
      <c r="C661" s="165"/>
      <c r="D661" s="265">
        <v>5.2</v>
      </c>
      <c r="E661" s="260">
        <v>5.2</v>
      </c>
      <c r="F661" s="266"/>
      <c r="G661" s="260"/>
      <c r="H661" s="265"/>
      <c r="I661" s="266"/>
      <c r="J661" s="260"/>
      <c r="K661" s="148"/>
    </row>
    <row r="662" spans="1:15" x14ac:dyDescent="0.25">
      <c r="A662" s="162"/>
      <c r="B662" s="147" t="s">
        <v>23</v>
      </c>
      <c r="C662" s="165"/>
      <c r="D662" s="265">
        <v>10.4</v>
      </c>
      <c r="E662" s="260">
        <v>10.4</v>
      </c>
      <c r="F662" s="266"/>
      <c r="G662" s="260"/>
      <c r="H662" s="265"/>
      <c r="I662" s="266"/>
      <c r="J662" s="294"/>
      <c r="K662" s="148"/>
    </row>
    <row r="663" spans="1:15" x14ac:dyDescent="0.25">
      <c r="A663" s="162"/>
      <c r="B663" s="147" t="s">
        <v>45</v>
      </c>
      <c r="C663" s="165"/>
      <c r="D663" s="265">
        <v>5.2</v>
      </c>
      <c r="E663" s="260">
        <v>5.2</v>
      </c>
      <c r="F663" s="266"/>
      <c r="G663" s="260"/>
      <c r="H663" s="265"/>
      <c r="I663" s="266"/>
      <c r="J663" s="294"/>
      <c r="K663" s="148"/>
    </row>
    <row r="664" spans="1:15" x14ac:dyDescent="0.25">
      <c r="A664" s="162"/>
      <c r="B664" s="147" t="s">
        <v>25</v>
      </c>
      <c r="C664" s="165"/>
      <c r="D664" s="265">
        <v>5.2</v>
      </c>
      <c r="E664" s="260">
        <v>5.2</v>
      </c>
      <c r="F664" s="266"/>
      <c r="G664" s="260"/>
      <c r="H664" s="265"/>
      <c r="I664" s="266"/>
      <c r="J664" s="294"/>
      <c r="K664" s="148"/>
    </row>
    <row r="665" spans="1:15" x14ac:dyDescent="0.25">
      <c r="A665" s="162"/>
      <c r="B665" s="147" t="s">
        <v>126</v>
      </c>
      <c r="C665" s="165"/>
      <c r="D665" s="265">
        <v>5.2</v>
      </c>
      <c r="E665" s="260">
        <v>5.2</v>
      </c>
      <c r="F665" s="266"/>
      <c r="G665" s="260"/>
      <c r="H665" s="265"/>
      <c r="I665" s="266"/>
      <c r="J665" s="294"/>
      <c r="K665" s="148"/>
    </row>
    <row r="666" spans="1:15" x14ac:dyDescent="0.25">
      <c r="A666" s="162"/>
      <c r="B666" s="147" t="s">
        <v>24</v>
      </c>
      <c r="C666" s="165"/>
      <c r="D666" s="265">
        <v>0.5</v>
      </c>
      <c r="E666" s="260">
        <v>0.5</v>
      </c>
      <c r="F666" s="265"/>
      <c r="G666" s="266"/>
      <c r="H666" s="260"/>
      <c r="I666" s="266"/>
      <c r="J666" s="294"/>
      <c r="K666" s="148"/>
    </row>
    <row r="667" spans="1:15" s="199" customFormat="1" x14ac:dyDescent="0.25">
      <c r="A667" s="147"/>
      <c r="B667" s="147" t="s">
        <v>94</v>
      </c>
      <c r="C667" s="165"/>
      <c r="D667" s="265">
        <v>20</v>
      </c>
      <c r="E667" s="260">
        <v>20</v>
      </c>
      <c r="F667" s="265"/>
      <c r="G667" s="266"/>
      <c r="H667" s="265"/>
      <c r="I667" s="266"/>
      <c r="J667" s="322"/>
      <c r="K667" s="148"/>
      <c r="L667" s="363"/>
      <c r="M667" s="363"/>
      <c r="N667" s="363"/>
      <c r="O667" s="363"/>
    </row>
    <row r="668" spans="1:15" x14ac:dyDescent="0.25">
      <c r="A668" s="162" t="s">
        <v>211</v>
      </c>
      <c r="B668" s="147"/>
      <c r="C668" s="165" t="s">
        <v>231</v>
      </c>
      <c r="D668" s="308"/>
      <c r="E668" s="165"/>
      <c r="F668" s="309">
        <v>0.05</v>
      </c>
      <c r="G668" s="165">
        <v>0.01</v>
      </c>
      <c r="H668" s="308">
        <v>6.5</v>
      </c>
      <c r="I668" s="309">
        <v>26</v>
      </c>
      <c r="J668" s="165"/>
      <c r="K668" s="148" t="s">
        <v>212</v>
      </c>
    </row>
    <row r="669" spans="1:15" x14ac:dyDescent="0.25">
      <c r="A669" s="162"/>
      <c r="B669" s="147" t="s">
        <v>73</v>
      </c>
      <c r="C669" s="165"/>
      <c r="D669" s="308">
        <v>0.35</v>
      </c>
      <c r="E669" s="165">
        <v>0.35</v>
      </c>
      <c r="F669" s="309"/>
      <c r="G669" s="165"/>
      <c r="H669" s="308"/>
      <c r="I669" s="309"/>
      <c r="J669" s="165"/>
      <c r="K669" s="148"/>
    </row>
    <row r="670" spans="1:15" x14ac:dyDescent="0.25">
      <c r="A670" s="162"/>
      <c r="B670" s="147" t="s">
        <v>23</v>
      </c>
      <c r="C670" s="165"/>
      <c r="D670" s="308">
        <v>5</v>
      </c>
      <c r="E670" s="165">
        <v>5</v>
      </c>
      <c r="F670" s="309"/>
      <c r="G670" s="165"/>
      <c r="H670" s="309"/>
      <c r="I670" s="309"/>
      <c r="J670" s="165"/>
      <c r="K670" s="148"/>
    </row>
    <row r="671" spans="1:15" x14ac:dyDescent="0.25">
      <c r="A671" s="162"/>
      <c r="B671" s="147" t="s">
        <v>22</v>
      </c>
      <c r="C671" s="165"/>
      <c r="D671" s="165">
        <v>120</v>
      </c>
      <c r="E671" s="165">
        <v>120</v>
      </c>
      <c r="F671" s="165"/>
      <c r="G671" s="308"/>
      <c r="H671" s="165"/>
      <c r="I671" s="308"/>
      <c r="J671" s="165"/>
      <c r="K671" s="148"/>
    </row>
    <row r="672" spans="1:15" ht="15.75" thickBot="1" x14ac:dyDescent="0.3">
      <c r="A672" s="162" t="s">
        <v>47</v>
      </c>
      <c r="B672" s="147"/>
      <c r="C672" s="165">
        <v>23</v>
      </c>
      <c r="D672" s="260">
        <v>23</v>
      </c>
      <c r="E672" s="260">
        <v>23</v>
      </c>
      <c r="F672" s="260">
        <v>1.8</v>
      </c>
      <c r="G672" s="265">
        <v>0.23</v>
      </c>
      <c r="H672" s="260">
        <v>11.3</v>
      </c>
      <c r="I672" s="265">
        <v>54.5</v>
      </c>
      <c r="J672" s="260">
        <v>0</v>
      </c>
      <c r="K672" s="148"/>
    </row>
    <row r="673" spans="1:11" ht="15.75" thickBot="1" x14ac:dyDescent="0.3">
      <c r="A673" s="301" t="s">
        <v>33</v>
      </c>
      <c r="B673" s="302"/>
      <c r="C673" s="303">
        <v>468</v>
      </c>
      <c r="D673" s="296"/>
      <c r="E673" s="295"/>
      <c r="F673" s="296">
        <v>24.05</v>
      </c>
      <c r="G673" s="296">
        <v>20.550000000000004</v>
      </c>
      <c r="H673" s="296">
        <v>58.16</v>
      </c>
      <c r="I673" s="296">
        <v>513.70000000000005</v>
      </c>
      <c r="J673" s="296">
        <v>1.04</v>
      </c>
      <c r="K673" s="297"/>
    </row>
    <row r="674" spans="1:11" ht="15.75" thickBot="1" x14ac:dyDescent="0.3">
      <c r="A674" s="301" t="s">
        <v>74</v>
      </c>
      <c r="B674" s="302"/>
      <c r="C674" s="357">
        <v>1711.5</v>
      </c>
      <c r="D674" s="334"/>
      <c r="E674" s="295"/>
      <c r="F674" s="295">
        <v>48.116666666666667</v>
      </c>
      <c r="G674" s="295">
        <v>54.291666666666664</v>
      </c>
      <c r="H674" s="295">
        <v>204.20166666666668</v>
      </c>
      <c r="I674" s="295">
        <v>1496.5</v>
      </c>
      <c r="J674" s="295">
        <v>15.383749999999999</v>
      </c>
      <c r="K674" s="297"/>
    </row>
    <row r="675" spans="1:11" ht="15.75" thickBot="1" x14ac:dyDescent="0.3">
      <c r="A675" s="280" t="s">
        <v>146</v>
      </c>
      <c r="I675" s="339"/>
      <c r="J675" s="339"/>
      <c r="K675" s="314"/>
    </row>
    <row r="676" spans="1:11" ht="22.5" customHeight="1" x14ac:dyDescent="0.25">
      <c r="A676" s="412" t="s">
        <v>452</v>
      </c>
      <c r="B676" s="413"/>
      <c r="C676" s="414" t="s">
        <v>448</v>
      </c>
      <c r="D676" s="285" t="s">
        <v>6</v>
      </c>
      <c r="E676" s="286" t="s">
        <v>6</v>
      </c>
      <c r="F676" s="408" t="s">
        <v>449</v>
      </c>
      <c r="G676" s="409"/>
      <c r="H676" s="410"/>
      <c r="I676" s="285" t="s">
        <v>7</v>
      </c>
      <c r="J676" s="287" t="s">
        <v>8</v>
      </c>
      <c r="K676" s="288" t="s">
        <v>450</v>
      </c>
    </row>
    <row r="677" spans="1:11" ht="15.75" thickBot="1" x14ac:dyDescent="0.3">
      <c r="A677" s="417" t="s">
        <v>451</v>
      </c>
      <c r="B677" s="418"/>
      <c r="C677" s="415"/>
      <c r="D677" s="289" t="s">
        <v>9</v>
      </c>
      <c r="E677" s="290" t="s">
        <v>9</v>
      </c>
      <c r="F677" s="291"/>
      <c r="G677" s="292"/>
      <c r="H677" s="293"/>
      <c r="I677" s="289" t="s">
        <v>10</v>
      </c>
      <c r="J677" s="294"/>
      <c r="K677" s="148"/>
    </row>
    <row r="678" spans="1:11" ht="15.75" thickBot="1" x14ac:dyDescent="0.3">
      <c r="A678" s="419"/>
      <c r="B678" s="420"/>
      <c r="C678" s="416"/>
      <c r="D678" s="295" t="s">
        <v>11</v>
      </c>
      <c r="E678" s="295" t="s">
        <v>12</v>
      </c>
      <c r="F678" s="295" t="s">
        <v>13</v>
      </c>
      <c r="G678" s="295" t="s">
        <v>14</v>
      </c>
      <c r="H678" s="296" t="s">
        <v>15</v>
      </c>
      <c r="I678" s="296" t="s">
        <v>16</v>
      </c>
      <c r="J678" s="295" t="s">
        <v>17</v>
      </c>
      <c r="K678" s="297"/>
    </row>
    <row r="679" spans="1:11" x14ac:dyDescent="0.25">
      <c r="A679" s="175"/>
      <c r="B679" s="176" t="s">
        <v>18</v>
      </c>
      <c r="C679" s="178"/>
      <c r="D679" s="306"/>
      <c r="E679" s="340"/>
      <c r="F679" s="341"/>
      <c r="G679" s="340"/>
      <c r="H679" s="338"/>
      <c r="I679" s="341"/>
      <c r="J679" s="340"/>
      <c r="K679" s="148"/>
    </row>
    <row r="680" spans="1:11" x14ac:dyDescent="0.25">
      <c r="A680" s="162" t="s">
        <v>242</v>
      </c>
      <c r="B680" s="147"/>
      <c r="C680" s="165" t="s">
        <v>19</v>
      </c>
      <c r="D680" s="260"/>
      <c r="E680" s="260"/>
      <c r="F680" s="266">
        <v>6</v>
      </c>
      <c r="G680" s="260">
        <v>13.74</v>
      </c>
      <c r="H680" s="260">
        <v>29.3</v>
      </c>
      <c r="I680" s="266">
        <v>265</v>
      </c>
      <c r="J680" s="260">
        <v>0.22</v>
      </c>
      <c r="K680" s="148" t="s">
        <v>68</v>
      </c>
    </row>
    <row r="681" spans="1:11" x14ac:dyDescent="0.25">
      <c r="A681" s="162"/>
      <c r="B681" s="147" t="s">
        <v>124</v>
      </c>
      <c r="C681" s="165"/>
      <c r="D681" s="260">
        <v>25</v>
      </c>
      <c r="E681" s="260">
        <v>25</v>
      </c>
      <c r="F681" s="260"/>
      <c r="G681" s="265"/>
      <c r="H681" s="260"/>
      <c r="I681" s="265"/>
      <c r="J681" s="260"/>
      <c r="K681" s="148"/>
    </row>
    <row r="682" spans="1:11" x14ac:dyDescent="0.25">
      <c r="A682" s="162"/>
      <c r="B682" s="147" t="s">
        <v>21</v>
      </c>
      <c r="C682" s="165"/>
      <c r="D682" s="260">
        <v>176</v>
      </c>
      <c r="E682" s="260">
        <v>176</v>
      </c>
      <c r="F682" s="260"/>
      <c r="G682" s="265"/>
      <c r="H682" s="260"/>
      <c r="I682" s="265"/>
      <c r="J682" s="260"/>
      <c r="K682" s="148"/>
    </row>
    <row r="683" spans="1:11" x14ac:dyDescent="0.25">
      <c r="A683" s="162"/>
      <c r="B683" s="147" t="s">
        <v>23</v>
      </c>
      <c r="C683" s="165"/>
      <c r="D683" s="260">
        <v>5</v>
      </c>
      <c r="E683" s="260">
        <v>5</v>
      </c>
      <c r="F683" s="260"/>
      <c r="G683" s="265"/>
      <c r="H683" s="260"/>
      <c r="I683" s="265"/>
      <c r="J683" s="260"/>
      <c r="K683" s="148"/>
    </row>
    <row r="684" spans="1:11" x14ac:dyDescent="0.25">
      <c r="A684" s="162"/>
      <c r="B684" s="147" t="s">
        <v>24</v>
      </c>
      <c r="C684" s="165"/>
      <c r="D684" s="260">
        <v>1.5</v>
      </c>
      <c r="E684" s="260">
        <v>1.5</v>
      </c>
      <c r="F684" s="260"/>
      <c r="G684" s="265"/>
      <c r="H684" s="260"/>
      <c r="I684" s="265"/>
      <c r="J684" s="260"/>
      <c r="K684" s="148"/>
    </row>
    <row r="685" spans="1:11" x14ac:dyDescent="0.25">
      <c r="A685" s="162"/>
      <c r="B685" s="147" t="s">
        <v>25</v>
      </c>
      <c r="C685" s="165"/>
      <c r="D685" s="260">
        <v>5</v>
      </c>
      <c r="E685" s="260">
        <v>5</v>
      </c>
      <c r="F685" s="260"/>
      <c r="G685" s="265"/>
      <c r="H685" s="260"/>
      <c r="I685" s="265"/>
      <c r="J685" s="260"/>
      <c r="K685" s="148"/>
    </row>
    <row r="686" spans="1:11" x14ac:dyDescent="0.25">
      <c r="A686" s="162" t="s">
        <v>77</v>
      </c>
      <c r="B686" s="147"/>
      <c r="C686" s="165">
        <v>180</v>
      </c>
      <c r="D686" s="299"/>
      <c r="E686" s="294"/>
      <c r="F686" s="266">
        <v>2.4166666666666665</v>
      </c>
      <c r="G686" s="260">
        <v>2.5833333333333335</v>
      </c>
      <c r="H686" s="260">
        <v>13.608333333333333</v>
      </c>
      <c r="I686" s="266">
        <v>87.3</v>
      </c>
      <c r="J686" s="260">
        <v>0.39166666666666666</v>
      </c>
      <c r="K686" s="148" t="s">
        <v>78</v>
      </c>
    </row>
    <row r="687" spans="1:11" x14ac:dyDescent="0.25">
      <c r="A687" s="162"/>
      <c r="B687" s="147" t="s">
        <v>79</v>
      </c>
      <c r="C687" s="165"/>
      <c r="D687" s="266">
        <v>2</v>
      </c>
      <c r="E687" s="260">
        <v>2</v>
      </c>
      <c r="F687" s="266"/>
      <c r="G687" s="260"/>
      <c r="H687" s="260"/>
      <c r="I687" s="266"/>
      <c r="J687" s="260"/>
      <c r="K687" s="148"/>
    </row>
    <row r="688" spans="1:11" x14ac:dyDescent="0.25">
      <c r="A688" s="162"/>
      <c r="B688" s="147" t="s">
        <v>23</v>
      </c>
      <c r="C688" s="165"/>
      <c r="D688" s="266">
        <v>10</v>
      </c>
      <c r="E688" s="260">
        <v>10</v>
      </c>
      <c r="F688" s="266"/>
      <c r="G688" s="260"/>
      <c r="H688" s="260"/>
      <c r="I688" s="266"/>
      <c r="J688" s="260"/>
      <c r="K688" s="148"/>
    </row>
    <row r="689" spans="1:15" x14ac:dyDescent="0.25">
      <c r="A689" s="300"/>
      <c r="B689" s="147" t="s">
        <v>21</v>
      </c>
      <c r="C689" s="165"/>
      <c r="D689" s="266">
        <v>110</v>
      </c>
      <c r="E689" s="260">
        <v>110</v>
      </c>
      <c r="F689" s="266"/>
      <c r="G689" s="260"/>
      <c r="H689" s="260"/>
      <c r="I689" s="266"/>
      <c r="J689" s="260"/>
      <c r="K689" s="148"/>
    </row>
    <row r="690" spans="1:15" x14ac:dyDescent="0.25">
      <c r="A690" s="300"/>
      <c r="B690" s="147" t="s">
        <v>22</v>
      </c>
      <c r="C690" s="165"/>
      <c r="D690" s="266">
        <v>80</v>
      </c>
      <c r="E690" s="260">
        <v>80</v>
      </c>
      <c r="F690" s="266"/>
      <c r="G690" s="260"/>
      <c r="H690" s="260"/>
      <c r="I690" s="266"/>
      <c r="J690" s="260"/>
      <c r="K690" s="148"/>
    </row>
    <row r="691" spans="1:15" x14ac:dyDescent="0.25">
      <c r="A691" s="162" t="s">
        <v>80</v>
      </c>
      <c r="B691" s="147"/>
      <c r="C691" s="321" t="s">
        <v>81</v>
      </c>
      <c r="D691" s="294"/>
      <c r="E691" s="294"/>
      <c r="F691" s="266">
        <v>4.8</v>
      </c>
      <c r="G691" s="260">
        <v>7.2</v>
      </c>
      <c r="H691" s="265">
        <v>15.4</v>
      </c>
      <c r="I691" s="266">
        <v>146</v>
      </c>
      <c r="J691" s="260">
        <v>0.19</v>
      </c>
      <c r="K691" s="148" t="s">
        <v>470</v>
      </c>
    </row>
    <row r="692" spans="1:15" x14ac:dyDescent="0.25">
      <c r="A692" s="162"/>
      <c r="B692" s="147" t="s">
        <v>32</v>
      </c>
      <c r="C692" s="165"/>
      <c r="D692" s="260">
        <v>30</v>
      </c>
      <c r="E692" s="260">
        <v>30</v>
      </c>
      <c r="F692" s="266"/>
      <c r="G692" s="260"/>
      <c r="H692" s="260"/>
      <c r="I692" s="266"/>
      <c r="J692" s="260"/>
      <c r="K692" s="148"/>
    </row>
    <row r="693" spans="1:15" x14ac:dyDescent="0.25">
      <c r="A693" s="162"/>
      <c r="B693" s="147" t="s">
        <v>82</v>
      </c>
      <c r="C693" s="165"/>
      <c r="D693" s="266">
        <v>7.14</v>
      </c>
      <c r="E693" s="260">
        <v>7</v>
      </c>
      <c r="F693" s="266"/>
      <c r="G693" s="260"/>
      <c r="H693" s="260"/>
      <c r="I693" s="266"/>
      <c r="J693" s="260"/>
      <c r="K693" s="148"/>
    </row>
    <row r="694" spans="1:15" ht="15.75" thickBot="1" x14ac:dyDescent="0.3">
      <c r="A694" s="323"/>
      <c r="B694" s="147" t="s">
        <v>25</v>
      </c>
      <c r="C694" s="165"/>
      <c r="D694" s="260">
        <v>5</v>
      </c>
      <c r="E694" s="260">
        <v>5</v>
      </c>
      <c r="F694" s="325" t="s">
        <v>4</v>
      </c>
      <c r="G694" s="316"/>
      <c r="H694" s="316"/>
      <c r="I694" s="324"/>
      <c r="J694" s="260"/>
      <c r="K694" s="148"/>
    </row>
    <row r="695" spans="1:15" ht="15.75" thickBot="1" x14ac:dyDescent="0.3">
      <c r="A695" s="301" t="s">
        <v>33</v>
      </c>
      <c r="B695" s="302"/>
      <c r="C695" s="303">
        <v>427</v>
      </c>
      <c r="D695" s="318"/>
      <c r="E695" s="295"/>
      <c r="F695" s="295">
        <v>13.216666666666665</v>
      </c>
      <c r="G695" s="295">
        <v>23.523333333333333</v>
      </c>
      <c r="H695" s="295">
        <v>58.30833333333333</v>
      </c>
      <c r="I695" s="295">
        <v>498.3</v>
      </c>
      <c r="J695" s="295">
        <v>0.80166666666666675</v>
      </c>
      <c r="K695" s="297"/>
    </row>
    <row r="696" spans="1:15" x14ac:dyDescent="0.25">
      <c r="A696" s="162"/>
      <c r="B696" s="147" t="s">
        <v>34</v>
      </c>
      <c r="C696" s="165"/>
      <c r="D696" s="265"/>
      <c r="E696" s="286"/>
      <c r="F696" s="260"/>
      <c r="G696" s="265"/>
      <c r="H696" s="266"/>
      <c r="I696" s="285"/>
      <c r="J696" s="260"/>
      <c r="K696" s="148"/>
    </row>
    <row r="697" spans="1:15" x14ac:dyDescent="0.25">
      <c r="A697" s="162" t="s">
        <v>58</v>
      </c>
      <c r="B697" s="147"/>
      <c r="C697" s="163">
        <v>100</v>
      </c>
      <c r="D697" s="304">
        <v>114</v>
      </c>
      <c r="E697" s="163">
        <v>100</v>
      </c>
      <c r="F697" s="266">
        <v>0.72</v>
      </c>
      <c r="G697" s="260">
        <v>0.36</v>
      </c>
      <c r="H697" s="265">
        <v>17</v>
      </c>
      <c r="I697" s="260">
        <v>74.12</v>
      </c>
      <c r="J697" s="266">
        <v>10</v>
      </c>
      <c r="K697" s="148" t="s">
        <v>36</v>
      </c>
    </row>
    <row r="698" spans="1:15" ht="15.75" thickBot="1" x14ac:dyDescent="0.3">
      <c r="A698" s="162" t="s">
        <v>308</v>
      </c>
      <c r="B698" s="147"/>
      <c r="C698" s="163"/>
      <c r="D698" s="304"/>
      <c r="E698" s="163"/>
      <c r="F698" s="266"/>
      <c r="G698" s="260"/>
      <c r="H698" s="265"/>
      <c r="I698" s="260"/>
      <c r="J698" s="266"/>
      <c r="K698" s="148"/>
    </row>
    <row r="699" spans="1:15" ht="15.75" thickBot="1" x14ac:dyDescent="0.3">
      <c r="A699" s="301" t="s">
        <v>33</v>
      </c>
      <c r="B699" s="302"/>
      <c r="C699" s="303">
        <v>100</v>
      </c>
      <c r="D699" s="318"/>
      <c r="E699" s="305"/>
      <c r="F699" s="295">
        <v>0.72</v>
      </c>
      <c r="G699" s="295">
        <v>0.36</v>
      </c>
      <c r="H699" s="295">
        <v>17</v>
      </c>
      <c r="I699" s="295">
        <v>74.12</v>
      </c>
      <c r="J699" s="295">
        <v>10</v>
      </c>
      <c r="K699" s="297"/>
    </row>
    <row r="700" spans="1:15" x14ac:dyDescent="0.25">
      <c r="A700" s="175"/>
      <c r="B700" s="176" t="s">
        <v>37</v>
      </c>
      <c r="C700" s="178"/>
      <c r="D700" s="286"/>
      <c r="E700" s="307"/>
      <c r="F700" s="285"/>
      <c r="G700" s="286"/>
      <c r="H700" s="306"/>
      <c r="I700" s="285"/>
      <c r="J700" s="294"/>
      <c r="K700" s="148"/>
    </row>
    <row r="701" spans="1:15" s="173" customFormat="1" x14ac:dyDescent="0.25">
      <c r="A701" s="162" t="s">
        <v>228</v>
      </c>
      <c r="B701" s="147"/>
      <c r="C701" s="165">
        <v>40</v>
      </c>
      <c r="D701" s="265"/>
      <c r="E701" s="260"/>
      <c r="F701" s="265">
        <v>0.32</v>
      </c>
      <c r="G701" s="260">
        <v>0.04</v>
      </c>
      <c r="H701" s="265">
        <v>0.68</v>
      </c>
      <c r="I701" s="266">
        <v>4.4000000000000004</v>
      </c>
      <c r="J701" s="260">
        <v>2</v>
      </c>
      <c r="K701" s="260" t="s">
        <v>294</v>
      </c>
      <c r="L701" s="363"/>
      <c r="M701" s="363"/>
      <c r="N701" s="363"/>
      <c r="O701" s="363"/>
    </row>
    <row r="702" spans="1:15" s="173" customFormat="1" x14ac:dyDescent="0.25">
      <c r="A702" s="162"/>
      <c r="B702" s="147" t="s">
        <v>315</v>
      </c>
      <c r="C702" s="165"/>
      <c r="D702" s="265">
        <v>72.8</v>
      </c>
      <c r="E702" s="260">
        <v>40</v>
      </c>
      <c r="F702" s="265"/>
      <c r="G702" s="260"/>
      <c r="H702" s="265"/>
      <c r="I702" s="266"/>
      <c r="J702" s="260"/>
      <c r="K702" s="267"/>
      <c r="L702" s="363"/>
      <c r="M702" s="363"/>
      <c r="N702" s="363"/>
      <c r="O702" s="363"/>
    </row>
    <row r="703" spans="1:15" ht="23.25" x14ac:dyDescent="0.25">
      <c r="A703" s="348" t="s">
        <v>327</v>
      </c>
      <c r="B703" s="147"/>
      <c r="C703" s="165" t="s">
        <v>345</v>
      </c>
      <c r="D703" s="265"/>
      <c r="E703" s="260"/>
      <c r="F703" s="308">
        <v>5.7</v>
      </c>
      <c r="G703" s="260">
        <v>6</v>
      </c>
      <c r="H703" s="265">
        <v>13.4</v>
      </c>
      <c r="I703" s="349">
        <v>130.4</v>
      </c>
      <c r="J703" s="260">
        <v>3.5</v>
      </c>
      <c r="K703" s="267" t="s">
        <v>386</v>
      </c>
    </row>
    <row r="704" spans="1:15" x14ac:dyDescent="0.25">
      <c r="A704" s="162"/>
      <c r="B704" s="147" t="s">
        <v>331</v>
      </c>
      <c r="C704" s="321"/>
      <c r="D704" s="165">
        <v>33.85</v>
      </c>
      <c r="E704" s="308">
        <v>22</v>
      </c>
      <c r="F704" s="266"/>
      <c r="G704" s="266"/>
      <c r="H704" s="266"/>
      <c r="I704" s="266"/>
      <c r="J704" s="266"/>
      <c r="K704" s="148"/>
    </row>
    <row r="705" spans="1:15" x14ac:dyDescent="0.25">
      <c r="A705" s="348"/>
      <c r="B705" s="147" t="s">
        <v>51</v>
      </c>
      <c r="C705" s="165"/>
      <c r="D705" s="265">
        <v>30</v>
      </c>
      <c r="E705" s="260">
        <v>24</v>
      </c>
      <c r="F705" s="308"/>
      <c r="G705" s="260"/>
      <c r="H705" s="265"/>
      <c r="I705" s="349"/>
      <c r="J705" s="294"/>
      <c r="K705" s="267"/>
    </row>
    <row r="706" spans="1:15" x14ac:dyDescent="0.25">
      <c r="A706" s="348"/>
      <c r="B706" s="147" t="s">
        <v>39</v>
      </c>
      <c r="C706" s="165"/>
      <c r="D706" s="265">
        <v>30.8</v>
      </c>
      <c r="E706" s="260">
        <v>20</v>
      </c>
      <c r="F706" s="308"/>
      <c r="G706" s="260"/>
      <c r="H706" s="265"/>
      <c r="I706" s="349"/>
      <c r="J706" s="294"/>
      <c r="K706" s="267"/>
    </row>
    <row r="707" spans="1:15" x14ac:dyDescent="0.25">
      <c r="A707" s="348"/>
      <c r="B707" s="147" t="s">
        <v>41</v>
      </c>
      <c r="C707" s="165"/>
      <c r="D707" s="265">
        <v>10.64</v>
      </c>
      <c r="E707" s="260">
        <v>8</v>
      </c>
      <c r="F707" s="308"/>
      <c r="G707" s="260"/>
      <c r="H707" s="265"/>
      <c r="I707" s="349"/>
      <c r="J707" s="294"/>
      <c r="K707" s="267"/>
    </row>
    <row r="708" spans="1:15" x14ac:dyDescent="0.25">
      <c r="A708" s="348"/>
      <c r="B708" s="147" t="s">
        <v>42</v>
      </c>
      <c r="C708" s="165"/>
      <c r="D708" s="265">
        <v>9.52</v>
      </c>
      <c r="E708" s="260">
        <v>8</v>
      </c>
      <c r="F708" s="308"/>
      <c r="G708" s="260"/>
      <c r="H708" s="265"/>
      <c r="I708" s="349"/>
      <c r="J708" s="294"/>
      <c r="K708" s="267"/>
    </row>
    <row r="709" spans="1:15" x14ac:dyDescent="0.25">
      <c r="A709" s="348"/>
      <c r="B709" s="147" t="s">
        <v>130</v>
      </c>
      <c r="C709" s="165"/>
      <c r="D709" s="265">
        <v>8</v>
      </c>
      <c r="E709" s="260">
        <v>8</v>
      </c>
      <c r="F709" s="308"/>
      <c r="G709" s="260"/>
      <c r="H709" s="265"/>
      <c r="I709" s="349"/>
      <c r="J709" s="294"/>
      <c r="K709" s="267"/>
    </row>
    <row r="710" spans="1:15" x14ac:dyDescent="0.25">
      <c r="A710" s="348"/>
      <c r="B710" s="147" t="s">
        <v>43</v>
      </c>
      <c r="C710" s="165"/>
      <c r="D710" s="265">
        <v>4</v>
      </c>
      <c r="E710" s="260">
        <v>4</v>
      </c>
      <c r="F710" s="308"/>
      <c r="G710" s="260"/>
      <c r="H710" s="265"/>
      <c r="I710" s="349"/>
      <c r="J710" s="294"/>
      <c r="K710" s="267"/>
    </row>
    <row r="711" spans="1:15" x14ac:dyDescent="0.25">
      <c r="A711" s="348"/>
      <c r="B711" s="147" t="s">
        <v>24</v>
      </c>
      <c r="C711" s="165"/>
      <c r="D711" s="265">
        <v>1.2</v>
      </c>
      <c r="E711" s="260">
        <v>1.2</v>
      </c>
      <c r="F711" s="308"/>
      <c r="G711" s="260"/>
      <c r="H711" s="265"/>
      <c r="I711" s="349"/>
      <c r="J711" s="294"/>
      <c r="K711" s="267"/>
    </row>
    <row r="712" spans="1:15" x14ac:dyDescent="0.25">
      <c r="A712" s="348"/>
      <c r="B712" s="147" t="s">
        <v>22</v>
      </c>
      <c r="C712" s="165"/>
      <c r="D712" s="265">
        <v>176</v>
      </c>
      <c r="E712" s="260">
        <v>176</v>
      </c>
      <c r="F712" s="308"/>
      <c r="G712" s="260"/>
      <c r="H712" s="265"/>
      <c r="I712" s="349"/>
      <c r="J712" s="294"/>
      <c r="K712" s="267"/>
    </row>
    <row r="713" spans="1:15" x14ac:dyDescent="0.25">
      <c r="A713" s="348"/>
      <c r="B713" s="147" t="s">
        <v>45</v>
      </c>
      <c r="C713" s="165"/>
      <c r="D713" s="265">
        <v>5</v>
      </c>
      <c r="E713" s="260">
        <v>5</v>
      </c>
      <c r="F713" s="308"/>
      <c r="G713" s="260"/>
      <c r="H713" s="265"/>
      <c r="I713" s="349"/>
      <c r="J713" s="294"/>
      <c r="K713" s="267"/>
    </row>
    <row r="714" spans="1:15" s="172" customFormat="1" x14ac:dyDescent="0.25">
      <c r="A714" s="162" t="s">
        <v>148</v>
      </c>
      <c r="B714" s="147"/>
      <c r="C714" s="165">
        <v>60</v>
      </c>
      <c r="D714" s="319"/>
      <c r="E714" s="260"/>
      <c r="F714" s="266">
        <v>5.5</v>
      </c>
      <c r="G714" s="260">
        <v>3.5</v>
      </c>
      <c r="H714" s="265">
        <v>15</v>
      </c>
      <c r="I714" s="266">
        <v>114</v>
      </c>
      <c r="J714" s="260"/>
      <c r="K714" s="148" t="s">
        <v>328</v>
      </c>
      <c r="L714" s="363"/>
      <c r="M714" s="363"/>
      <c r="N714" s="363"/>
      <c r="O714" s="363"/>
    </row>
    <row r="715" spans="1:15" s="172" customFormat="1" x14ac:dyDescent="0.25">
      <c r="A715" s="162"/>
      <c r="B715" s="147" t="s">
        <v>187</v>
      </c>
      <c r="C715" s="165"/>
      <c r="D715" s="319">
        <v>35.700000000000003</v>
      </c>
      <c r="E715" s="260">
        <v>35.700000000000003</v>
      </c>
      <c r="F715" s="299"/>
      <c r="G715" s="294"/>
      <c r="H715" s="322"/>
      <c r="I715" s="266"/>
      <c r="J715" s="260"/>
      <c r="K715" s="148"/>
      <c r="L715" s="363"/>
      <c r="M715" s="363"/>
      <c r="N715" s="363"/>
      <c r="O715" s="363"/>
    </row>
    <row r="716" spans="1:15" s="172" customFormat="1" x14ac:dyDescent="0.25">
      <c r="A716" s="162"/>
      <c r="B716" s="147" t="s">
        <v>104</v>
      </c>
      <c r="C716" s="165"/>
      <c r="D716" s="319">
        <v>40.92</v>
      </c>
      <c r="E716" s="260">
        <v>26.6</v>
      </c>
      <c r="F716" s="299"/>
      <c r="G716" s="299"/>
      <c r="H716" s="299"/>
      <c r="I716" s="299"/>
      <c r="J716" s="294"/>
      <c r="K716" s="148"/>
      <c r="L716" s="363"/>
      <c r="M716" s="363"/>
      <c r="N716" s="363"/>
      <c r="O716" s="363"/>
    </row>
    <row r="717" spans="1:15" s="172" customFormat="1" x14ac:dyDescent="0.25">
      <c r="A717" s="162"/>
      <c r="B717" s="147" t="s">
        <v>42</v>
      </c>
      <c r="C717" s="165"/>
      <c r="D717" s="319">
        <v>8.9</v>
      </c>
      <c r="E717" s="260">
        <v>7.5</v>
      </c>
      <c r="F717" s="299"/>
      <c r="G717" s="294"/>
      <c r="H717" s="322"/>
      <c r="I717" s="266"/>
      <c r="J717" s="260"/>
      <c r="K717" s="148"/>
      <c r="L717" s="363"/>
      <c r="M717" s="363"/>
      <c r="N717" s="363"/>
      <c r="O717" s="363"/>
    </row>
    <row r="718" spans="1:15" s="172" customFormat="1" x14ac:dyDescent="0.25">
      <c r="A718" s="162"/>
      <c r="B718" s="147" t="s">
        <v>62</v>
      </c>
      <c r="C718" s="165"/>
      <c r="D718" s="319">
        <v>3</v>
      </c>
      <c r="E718" s="260">
        <v>3</v>
      </c>
      <c r="F718" s="299"/>
      <c r="G718" s="260"/>
      <c r="H718" s="265"/>
      <c r="I718" s="266"/>
      <c r="J718" s="260"/>
      <c r="K718" s="148"/>
      <c r="L718" s="363"/>
      <c r="M718" s="363"/>
      <c r="N718" s="363"/>
      <c r="O718" s="363"/>
    </row>
    <row r="719" spans="1:15" s="172" customFormat="1" x14ac:dyDescent="0.25">
      <c r="A719" s="162"/>
      <c r="B719" s="147" t="s">
        <v>47</v>
      </c>
      <c r="C719" s="165"/>
      <c r="D719" s="319">
        <v>8</v>
      </c>
      <c r="E719" s="260">
        <v>8</v>
      </c>
      <c r="F719" s="299"/>
      <c r="G719" s="294"/>
      <c r="H719" s="322"/>
      <c r="I719" s="266"/>
      <c r="J719" s="260"/>
      <c r="K719" s="148"/>
      <c r="L719" s="363"/>
      <c r="M719" s="363"/>
      <c r="N719" s="363"/>
      <c r="O719" s="363"/>
    </row>
    <row r="720" spans="1:15" s="172" customFormat="1" x14ac:dyDescent="0.25">
      <c r="A720" s="162"/>
      <c r="B720" s="147" t="s">
        <v>126</v>
      </c>
      <c r="C720" s="165"/>
      <c r="D720" s="265">
        <v>5</v>
      </c>
      <c r="E720" s="260">
        <v>5</v>
      </c>
      <c r="F720" s="299"/>
      <c r="G720" s="260"/>
      <c r="H720" s="265"/>
      <c r="I720" s="266"/>
      <c r="J720" s="260"/>
      <c r="K720" s="148"/>
      <c r="L720" s="363"/>
      <c r="M720" s="363"/>
      <c r="N720" s="363"/>
      <c r="O720" s="363"/>
    </row>
    <row r="721" spans="1:15" s="172" customFormat="1" x14ac:dyDescent="0.25">
      <c r="A721" s="162"/>
      <c r="B721" s="147" t="s">
        <v>22</v>
      </c>
      <c r="C721" s="165"/>
      <c r="D721" s="319">
        <v>8</v>
      </c>
      <c r="E721" s="260">
        <v>8</v>
      </c>
      <c r="F721" s="299"/>
      <c r="G721" s="260"/>
      <c r="H721" s="265"/>
      <c r="I721" s="266"/>
      <c r="J721" s="260"/>
      <c r="K721" s="148"/>
      <c r="L721" s="363"/>
      <c r="M721" s="363"/>
      <c r="N721" s="363"/>
      <c r="O721" s="363"/>
    </row>
    <row r="722" spans="1:15" s="172" customFormat="1" x14ac:dyDescent="0.25">
      <c r="A722" s="147"/>
      <c r="B722" s="147" t="s">
        <v>24</v>
      </c>
      <c r="C722" s="165"/>
      <c r="D722" s="260">
        <v>0.5</v>
      </c>
      <c r="E722" s="319">
        <v>0.5</v>
      </c>
      <c r="F722" s="298"/>
      <c r="G722" s="319"/>
      <c r="H722" s="319"/>
      <c r="I722" s="265"/>
      <c r="J722" s="260"/>
      <c r="K722" s="148"/>
      <c r="L722" s="363"/>
      <c r="M722" s="363"/>
      <c r="N722" s="363"/>
      <c r="O722" s="363"/>
    </row>
    <row r="723" spans="1:15" s="172" customFormat="1" x14ac:dyDescent="0.25">
      <c r="A723" s="147"/>
      <c r="B723" s="147" t="s">
        <v>43</v>
      </c>
      <c r="C723" s="165"/>
      <c r="D723" s="260">
        <v>2</v>
      </c>
      <c r="E723" s="319">
        <v>2</v>
      </c>
      <c r="F723" s="298"/>
      <c r="G723" s="319"/>
      <c r="H723" s="319"/>
      <c r="I723" s="265"/>
      <c r="J723" s="393"/>
      <c r="K723" s="148"/>
      <c r="L723" s="363"/>
      <c r="M723" s="363"/>
      <c r="N723" s="363"/>
      <c r="O723" s="363"/>
    </row>
    <row r="724" spans="1:15" s="172" customFormat="1" x14ac:dyDescent="0.25">
      <c r="A724" s="162" t="s">
        <v>134</v>
      </c>
      <c r="B724" s="147"/>
      <c r="C724" s="165">
        <v>100</v>
      </c>
      <c r="D724" s="265"/>
      <c r="E724" s="260"/>
      <c r="F724" s="265">
        <v>3.7</v>
      </c>
      <c r="G724" s="260">
        <v>2.8</v>
      </c>
      <c r="H724" s="265">
        <v>22.6</v>
      </c>
      <c r="I724" s="266">
        <v>130.4</v>
      </c>
      <c r="J724" s="294"/>
      <c r="K724" s="148" t="s">
        <v>387</v>
      </c>
      <c r="L724" s="363"/>
      <c r="M724" s="363"/>
      <c r="N724" s="363"/>
      <c r="O724" s="363"/>
    </row>
    <row r="725" spans="1:15" s="172" customFormat="1" x14ac:dyDescent="0.25">
      <c r="A725" s="162"/>
      <c r="B725" s="147" t="s">
        <v>135</v>
      </c>
      <c r="C725" s="165"/>
      <c r="D725" s="265">
        <v>34</v>
      </c>
      <c r="E725" s="260">
        <v>34</v>
      </c>
      <c r="F725" s="265"/>
      <c r="G725" s="260"/>
      <c r="H725" s="265"/>
      <c r="I725" s="266"/>
      <c r="J725" s="294"/>
      <c r="K725" s="148"/>
      <c r="L725" s="363"/>
      <c r="M725" s="363"/>
      <c r="N725" s="363"/>
      <c r="O725" s="363"/>
    </row>
    <row r="726" spans="1:15" s="172" customFormat="1" x14ac:dyDescent="0.25">
      <c r="A726" s="162"/>
      <c r="B726" s="147" t="s">
        <v>25</v>
      </c>
      <c r="C726" s="165"/>
      <c r="D726" s="265">
        <v>2</v>
      </c>
      <c r="E726" s="260">
        <v>2</v>
      </c>
      <c r="F726" s="265"/>
      <c r="G726" s="260"/>
      <c r="H726" s="265"/>
      <c r="I726" s="266"/>
      <c r="J726" s="294"/>
      <c r="K726" s="162"/>
      <c r="L726" s="363"/>
      <c r="M726" s="363"/>
      <c r="N726" s="363"/>
      <c r="O726" s="363"/>
    </row>
    <row r="727" spans="1:15" s="172" customFormat="1" x14ac:dyDescent="0.25">
      <c r="A727" s="162"/>
      <c r="B727" s="147" t="s">
        <v>24</v>
      </c>
      <c r="C727" s="165"/>
      <c r="D727" s="265">
        <v>0.6</v>
      </c>
      <c r="E727" s="260">
        <v>0.6</v>
      </c>
      <c r="F727" s="265"/>
      <c r="G727" s="260"/>
      <c r="H727" s="265"/>
      <c r="I727" s="266"/>
      <c r="J727" s="294"/>
      <c r="K727" s="162"/>
      <c r="L727" s="363"/>
      <c r="M727" s="363"/>
      <c r="N727" s="363"/>
      <c r="O727" s="363"/>
    </row>
    <row r="728" spans="1:15" x14ac:dyDescent="0.25">
      <c r="A728" s="162" t="s">
        <v>250</v>
      </c>
      <c r="B728" s="147"/>
      <c r="C728" s="165">
        <v>150</v>
      </c>
      <c r="D728" s="168"/>
      <c r="E728" s="168"/>
      <c r="F728" s="266">
        <v>0.1</v>
      </c>
      <c r="G728" s="260">
        <v>0.1</v>
      </c>
      <c r="H728" s="260">
        <v>11.8</v>
      </c>
      <c r="I728" s="260">
        <v>48.5</v>
      </c>
      <c r="J728" s="265">
        <v>1.2</v>
      </c>
      <c r="K728" s="148" t="s">
        <v>414</v>
      </c>
    </row>
    <row r="729" spans="1:15" x14ac:dyDescent="0.25">
      <c r="A729" s="162"/>
      <c r="B729" s="147" t="s">
        <v>100</v>
      </c>
      <c r="C729" s="165"/>
      <c r="D729" s="168">
        <v>34</v>
      </c>
      <c r="E729" s="168">
        <v>30</v>
      </c>
      <c r="F729" s="266"/>
      <c r="G729" s="266"/>
      <c r="H729" s="260"/>
      <c r="I729" s="260"/>
      <c r="J729" s="265"/>
      <c r="K729" s="148"/>
    </row>
    <row r="730" spans="1:15" x14ac:dyDescent="0.25">
      <c r="A730" s="162"/>
      <c r="B730" s="147" t="s">
        <v>63</v>
      </c>
      <c r="C730" s="165"/>
      <c r="D730" s="168">
        <v>129</v>
      </c>
      <c r="E730" s="168">
        <v>129</v>
      </c>
      <c r="F730" s="266"/>
      <c r="G730" s="266"/>
      <c r="H730" s="260"/>
      <c r="I730" s="260"/>
      <c r="J730" s="265"/>
      <c r="K730" s="148"/>
    </row>
    <row r="731" spans="1:15" x14ac:dyDescent="0.25">
      <c r="A731" s="162"/>
      <c r="B731" s="147" t="s">
        <v>61</v>
      </c>
      <c r="C731" s="165"/>
      <c r="D731" s="168">
        <v>10</v>
      </c>
      <c r="E731" s="168">
        <v>10</v>
      </c>
      <c r="F731" s="266"/>
      <c r="G731" s="266"/>
      <c r="H731" s="260"/>
      <c r="I731" s="260"/>
      <c r="J731" s="265"/>
      <c r="K731" s="148"/>
    </row>
    <row r="732" spans="1:15" ht="15.75" thickBot="1" x14ac:dyDescent="0.3">
      <c r="A732" s="313" t="s">
        <v>56</v>
      </c>
      <c r="B732" s="314"/>
      <c r="C732" s="315">
        <v>37.5</v>
      </c>
      <c r="D732" s="316">
        <v>37.5</v>
      </c>
      <c r="E732" s="316">
        <v>37.5</v>
      </c>
      <c r="F732" s="315">
        <v>1.8</v>
      </c>
      <c r="G732" s="315">
        <v>0.4</v>
      </c>
      <c r="H732" s="315">
        <v>18</v>
      </c>
      <c r="I732" s="315">
        <v>82.5</v>
      </c>
      <c r="J732" s="315"/>
      <c r="K732" s="317"/>
    </row>
    <row r="733" spans="1:15" ht="15.75" thickBot="1" x14ac:dyDescent="0.3">
      <c r="A733" s="301" t="s">
        <v>33</v>
      </c>
      <c r="B733" s="302"/>
      <c r="C733" s="303">
        <v>630.5</v>
      </c>
      <c r="D733" s="318"/>
      <c r="E733" s="295"/>
      <c r="F733" s="295">
        <v>17.119999999999997</v>
      </c>
      <c r="G733" s="295">
        <v>12.84</v>
      </c>
      <c r="H733" s="295">
        <v>81.48</v>
      </c>
      <c r="I733" s="295">
        <v>510.20000000000005</v>
      </c>
      <c r="J733" s="295">
        <v>6.7</v>
      </c>
      <c r="K733" s="297"/>
    </row>
    <row r="734" spans="1:15" x14ac:dyDescent="0.25">
      <c r="A734" s="175"/>
      <c r="B734" s="176" t="s">
        <v>57</v>
      </c>
      <c r="C734" s="178"/>
      <c r="D734" s="306"/>
      <c r="E734" s="286"/>
      <c r="F734" s="285"/>
      <c r="G734" s="286"/>
      <c r="H734" s="306"/>
      <c r="I734" s="285"/>
      <c r="J734" s="260"/>
      <c r="K734" s="148"/>
    </row>
    <row r="735" spans="1:15" x14ac:dyDescent="0.25">
      <c r="A735" s="268" t="s">
        <v>91</v>
      </c>
      <c r="B735" s="269"/>
      <c r="C735" s="272">
        <v>130</v>
      </c>
      <c r="D735" s="342"/>
      <c r="E735" s="272"/>
      <c r="F735" s="274">
        <v>3.72</v>
      </c>
      <c r="G735" s="274">
        <v>3.2</v>
      </c>
      <c r="H735" s="274">
        <v>5.46</v>
      </c>
      <c r="I735" s="274">
        <v>65.5</v>
      </c>
      <c r="J735" s="274">
        <v>0.65</v>
      </c>
      <c r="K735" s="148" t="s">
        <v>66</v>
      </c>
    </row>
    <row r="736" spans="1:15" x14ac:dyDescent="0.25">
      <c r="A736" s="268"/>
      <c r="B736" s="269" t="s">
        <v>149</v>
      </c>
      <c r="C736" s="272"/>
      <c r="D736" s="342">
        <v>134</v>
      </c>
      <c r="E736" s="272">
        <v>130</v>
      </c>
      <c r="F736" s="343"/>
      <c r="G736" s="274"/>
      <c r="H736" s="273"/>
      <c r="I736" s="343"/>
      <c r="J736" s="274"/>
      <c r="K736" s="148"/>
    </row>
    <row r="737" spans="1:11" x14ac:dyDescent="0.25">
      <c r="A737" s="162" t="s">
        <v>286</v>
      </c>
      <c r="B737" s="147"/>
      <c r="C737" s="165">
        <v>50</v>
      </c>
      <c r="D737" s="265"/>
      <c r="E737" s="260"/>
      <c r="F737" s="266">
        <v>3.3</v>
      </c>
      <c r="G737" s="266">
        <v>3.7</v>
      </c>
      <c r="H737" s="260">
        <v>15.3</v>
      </c>
      <c r="I737" s="266">
        <v>107.7</v>
      </c>
      <c r="J737" s="260">
        <v>0.8</v>
      </c>
      <c r="K737" s="148" t="s">
        <v>379</v>
      </c>
    </row>
    <row r="738" spans="1:11" x14ac:dyDescent="0.25">
      <c r="A738" s="162"/>
      <c r="B738" s="147" t="s">
        <v>52</v>
      </c>
      <c r="C738" s="165"/>
      <c r="D738" s="265">
        <v>23.3</v>
      </c>
      <c r="E738" s="260">
        <v>23.3</v>
      </c>
      <c r="F738" s="266"/>
      <c r="G738" s="266"/>
      <c r="H738" s="260"/>
      <c r="I738" s="266"/>
      <c r="J738" s="260"/>
      <c r="K738" s="148"/>
    </row>
    <row r="739" spans="1:11" x14ac:dyDescent="0.25">
      <c r="A739" s="162"/>
      <c r="B739" s="147" t="s">
        <v>25</v>
      </c>
      <c r="C739" s="165"/>
      <c r="D739" s="265">
        <v>2</v>
      </c>
      <c r="E739" s="260">
        <v>2</v>
      </c>
      <c r="F739" s="266"/>
      <c r="G739" s="266"/>
      <c r="H739" s="260"/>
      <c r="I739" s="266"/>
      <c r="J739" s="260"/>
      <c r="K739" s="148"/>
    </row>
    <row r="740" spans="1:11" x14ac:dyDescent="0.25">
      <c r="A740" s="162"/>
      <c r="B740" s="147" t="s">
        <v>61</v>
      </c>
      <c r="C740" s="165"/>
      <c r="D740" s="265">
        <v>1.6</v>
      </c>
      <c r="E740" s="260">
        <v>1.6</v>
      </c>
      <c r="F740" s="266"/>
      <c r="G740" s="266"/>
      <c r="H740" s="260"/>
      <c r="I740" s="266"/>
      <c r="J740" s="260"/>
      <c r="K740" s="148"/>
    </row>
    <row r="741" spans="1:11" x14ac:dyDescent="0.25">
      <c r="A741" s="162"/>
      <c r="B741" s="147" t="s">
        <v>62</v>
      </c>
      <c r="C741" s="165"/>
      <c r="D741" s="265">
        <v>2.5</v>
      </c>
      <c r="E741" s="260">
        <v>2.5</v>
      </c>
      <c r="F741" s="266"/>
      <c r="G741" s="266"/>
      <c r="H741" s="260"/>
      <c r="I741" s="266"/>
      <c r="J741" s="260"/>
      <c r="K741" s="148"/>
    </row>
    <row r="742" spans="1:11" x14ac:dyDescent="0.25">
      <c r="A742" s="162"/>
      <c r="B742" s="147" t="s">
        <v>48</v>
      </c>
      <c r="C742" s="165"/>
      <c r="D742" s="260">
        <v>0.3</v>
      </c>
      <c r="E742" s="260">
        <v>0.3</v>
      </c>
      <c r="F742" s="260"/>
      <c r="G742" s="260"/>
      <c r="H742" s="265"/>
      <c r="I742" s="260"/>
      <c r="J742" s="260"/>
      <c r="K742" s="148"/>
    </row>
    <row r="743" spans="1:11" x14ac:dyDescent="0.25">
      <c r="A743" s="162"/>
      <c r="B743" s="147" t="s">
        <v>64</v>
      </c>
      <c r="C743" s="165"/>
      <c r="D743" s="265">
        <v>0.3</v>
      </c>
      <c r="E743" s="260">
        <v>0.3</v>
      </c>
      <c r="F743" s="265"/>
      <c r="G743" s="260"/>
      <c r="H743" s="265"/>
      <c r="I743" s="266"/>
      <c r="J743" s="260"/>
      <c r="K743" s="148"/>
    </row>
    <row r="744" spans="1:11" x14ac:dyDescent="0.25">
      <c r="A744" s="162"/>
      <c r="B744" s="147" t="s">
        <v>22</v>
      </c>
      <c r="C744" s="165"/>
      <c r="D744" s="265">
        <v>10.5</v>
      </c>
      <c r="E744" s="260">
        <v>10.5</v>
      </c>
      <c r="F744" s="265"/>
      <c r="G744" s="260"/>
      <c r="H744" s="265"/>
      <c r="I744" s="266"/>
      <c r="J744" s="260"/>
      <c r="K744" s="148"/>
    </row>
    <row r="745" spans="1:11" x14ac:dyDescent="0.25">
      <c r="A745" s="162"/>
      <c r="B745" s="147" t="s">
        <v>230</v>
      </c>
      <c r="C745" s="165"/>
      <c r="D745" s="265"/>
      <c r="E745" s="260">
        <v>35.799999999999997</v>
      </c>
      <c r="F745" s="265"/>
      <c r="G745" s="260"/>
      <c r="H745" s="265"/>
      <c r="I745" s="266"/>
      <c r="J745" s="260"/>
      <c r="K745" s="148"/>
    </row>
    <row r="746" spans="1:11" x14ac:dyDescent="0.25">
      <c r="A746" s="162"/>
      <c r="B746" s="162" t="s">
        <v>287</v>
      </c>
      <c r="C746" s="165"/>
      <c r="D746" s="265"/>
      <c r="E746" s="260"/>
      <c r="F746" s="265"/>
      <c r="G746" s="260"/>
      <c r="H746" s="265"/>
      <c r="I746" s="266"/>
      <c r="J746" s="260"/>
      <c r="K746" s="148"/>
    </row>
    <row r="747" spans="1:11" x14ac:dyDescent="0.25">
      <c r="A747" s="162"/>
      <c r="B747" s="147" t="s">
        <v>39</v>
      </c>
      <c r="C747" s="165"/>
      <c r="D747" s="265">
        <v>28.96</v>
      </c>
      <c r="E747" s="260">
        <v>18.8</v>
      </c>
      <c r="F747" s="265"/>
      <c r="G747" s="260"/>
      <c r="H747" s="265"/>
      <c r="I747" s="266"/>
      <c r="J747" s="260"/>
      <c r="K747" s="148"/>
    </row>
    <row r="748" spans="1:11" x14ac:dyDescent="0.25">
      <c r="A748" s="162"/>
      <c r="B748" s="147" t="s">
        <v>42</v>
      </c>
      <c r="C748" s="165"/>
      <c r="D748" s="265">
        <v>6.43</v>
      </c>
      <c r="E748" s="260">
        <v>5.4</v>
      </c>
      <c r="F748" s="265"/>
      <c r="G748" s="260"/>
      <c r="H748" s="265"/>
      <c r="I748" s="266"/>
      <c r="J748" s="260"/>
      <c r="K748" s="148"/>
    </row>
    <row r="749" spans="1:11" ht="26.25" customHeight="1" x14ac:dyDescent="0.25">
      <c r="A749" s="162"/>
      <c r="B749" s="147" t="s">
        <v>43</v>
      </c>
      <c r="C749" s="165"/>
      <c r="D749" s="265">
        <v>0.8</v>
      </c>
      <c r="E749" s="260">
        <v>0.8</v>
      </c>
      <c r="F749" s="265"/>
      <c r="G749" s="260"/>
      <c r="H749" s="265"/>
      <c r="I749" s="266"/>
      <c r="J749" s="260"/>
      <c r="K749" s="148"/>
    </row>
    <row r="750" spans="1:11" x14ac:dyDescent="0.25">
      <c r="A750" s="162"/>
      <c r="B750" s="147" t="s">
        <v>24</v>
      </c>
      <c r="C750" s="165"/>
      <c r="D750" s="265">
        <v>0.2</v>
      </c>
      <c r="E750" s="260">
        <v>0.2</v>
      </c>
      <c r="F750" s="265"/>
      <c r="G750" s="260"/>
      <c r="H750" s="265"/>
      <c r="I750" s="266"/>
      <c r="J750" s="260"/>
      <c r="K750" s="148"/>
    </row>
    <row r="751" spans="1:11" x14ac:dyDescent="0.25">
      <c r="A751" s="162"/>
      <c r="B751" s="147" t="s">
        <v>155</v>
      </c>
      <c r="C751" s="165"/>
      <c r="D751" s="265"/>
      <c r="E751" s="260">
        <v>20.8</v>
      </c>
      <c r="F751" s="265"/>
      <c r="G751" s="260"/>
      <c r="H751" s="265"/>
      <c r="I751" s="266"/>
      <c r="J751" s="260"/>
      <c r="K751" s="148"/>
    </row>
    <row r="752" spans="1:11" x14ac:dyDescent="0.25">
      <c r="A752" s="162"/>
      <c r="B752" s="147" t="s">
        <v>52</v>
      </c>
      <c r="C752" s="165"/>
      <c r="D752" s="265">
        <v>1</v>
      </c>
      <c r="E752" s="260">
        <v>1</v>
      </c>
      <c r="F752" s="265"/>
      <c r="G752" s="260"/>
      <c r="H752" s="265"/>
      <c r="I752" s="266"/>
      <c r="J752" s="260"/>
      <c r="K752" s="148"/>
    </row>
    <row r="753" spans="1:15" x14ac:dyDescent="0.25">
      <c r="A753" s="162"/>
      <c r="B753" s="147" t="s">
        <v>43</v>
      </c>
      <c r="C753" s="165"/>
      <c r="D753" s="265">
        <v>0.1</v>
      </c>
      <c r="E753" s="260">
        <v>0.1</v>
      </c>
      <c r="F753" s="265"/>
      <c r="G753" s="260"/>
      <c r="H753" s="265"/>
      <c r="I753" s="266"/>
      <c r="J753" s="260"/>
      <c r="K753" s="148"/>
    </row>
    <row r="754" spans="1:15" ht="22.5" customHeight="1" x14ac:dyDescent="0.25">
      <c r="A754" s="162"/>
      <c r="B754" s="147" t="s">
        <v>62</v>
      </c>
      <c r="C754" s="165"/>
      <c r="D754" s="265">
        <v>1</v>
      </c>
      <c r="E754" s="260">
        <v>1</v>
      </c>
      <c r="F754" s="265"/>
      <c r="G754" s="260"/>
      <c r="H754" s="265"/>
      <c r="I754" s="266"/>
      <c r="J754" s="260"/>
      <c r="K754" s="148"/>
    </row>
    <row r="755" spans="1:15" s="172" customFormat="1" x14ac:dyDescent="0.25">
      <c r="A755" s="162" t="s">
        <v>426</v>
      </c>
      <c r="B755" s="147"/>
      <c r="C755" s="165" t="s">
        <v>446</v>
      </c>
      <c r="D755" s="260"/>
      <c r="E755" s="319"/>
      <c r="F755" s="266">
        <v>10.8</v>
      </c>
      <c r="G755" s="260">
        <v>8.4</v>
      </c>
      <c r="H755" s="260">
        <v>3.23</v>
      </c>
      <c r="I755" s="266">
        <v>131.69999999999999</v>
      </c>
      <c r="J755" s="260">
        <v>0.17</v>
      </c>
      <c r="K755" s="148" t="s">
        <v>428</v>
      </c>
      <c r="L755" s="363"/>
      <c r="M755" s="363"/>
      <c r="N755" s="363"/>
      <c r="O755" s="363"/>
    </row>
    <row r="756" spans="1:15" s="172" customFormat="1" x14ac:dyDescent="0.25">
      <c r="A756" s="162"/>
      <c r="B756" s="147" t="s">
        <v>62</v>
      </c>
      <c r="C756" s="165"/>
      <c r="D756" s="260">
        <v>105</v>
      </c>
      <c r="E756" s="319">
        <v>105</v>
      </c>
      <c r="F756" s="266"/>
      <c r="G756" s="260"/>
      <c r="H756" s="260"/>
      <c r="I756" s="265"/>
      <c r="J756" s="260"/>
      <c r="K756" s="148"/>
      <c r="L756" s="363"/>
      <c r="M756" s="363"/>
      <c r="N756" s="363"/>
      <c r="O756" s="363"/>
    </row>
    <row r="757" spans="1:15" s="172" customFormat="1" x14ac:dyDescent="0.25">
      <c r="A757" s="162"/>
      <c r="B757" s="147" t="s">
        <v>21</v>
      </c>
      <c r="C757" s="165"/>
      <c r="D757" s="260">
        <v>40</v>
      </c>
      <c r="E757" s="319">
        <v>40</v>
      </c>
      <c r="F757" s="266"/>
      <c r="G757" s="260"/>
      <c r="H757" s="260"/>
      <c r="I757" s="265"/>
      <c r="J757" s="260"/>
      <c r="K757" s="148"/>
      <c r="L757" s="363"/>
      <c r="M757" s="363"/>
      <c r="N757" s="363"/>
      <c r="O757" s="363"/>
    </row>
    <row r="758" spans="1:15" s="172" customFormat="1" x14ac:dyDescent="0.25">
      <c r="A758" s="162"/>
      <c r="B758" s="147" t="s">
        <v>427</v>
      </c>
      <c r="C758" s="165"/>
      <c r="D758" s="260"/>
      <c r="E758" s="319">
        <v>145.30000000000001</v>
      </c>
      <c r="F758" s="266"/>
      <c r="G758" s="260"/>
      <c r="H758" s="260"/>
      <c r="I758" s="265"/>
      <c r="J758" s="260"/>
      <c r="K758" s="148"/>
      <c r="L758" s="363"/>
      <c r="M758" s="363"/>
      <c r="N758" s="363"/>
      <c r="O758" s="363"/>
    </row>
    <row r="759" spans="1:15" s="172" customFormat="1" x14ac:dyDescent="0.25">
      <c r="A759" s="162"/>
      <c r="B759" s="147" t="s">
        <v>25</v>
      </c>
      <c r="C759" s="165"/>
      <c r="D759" s="260">
        <v>4</v>
      </c>
      <c r="E759" s="319">
        <v>4</v>
      </c>
      <c r="F759" s="266"/>
      <c r="G759" s="260"/>
      <c r="H759" s="260"/>
      <c r="I759" s="265"/>
      <c r="J759" s="260"/>
      <c r="K759" s="148"/>
      <c r="L759" s="363"/>
      <c r="M759" s="363"/>
      <c r="N759" s="363"/>
      <c r="O759" s="363"/>
    </row>
    <row r="760" spans="1:15" s="172" customFormat="1" x14ac:dyDescent="0.25">
      <c r="A760" s="162"/>
      <c r="B760" s="147" t="s">
        <v>24</v>
      </c>
      <c r="C760" s="165"/>
      <c r="D760" s="260">
        <v>1.1000000000000001</v>
      </c>
      <c r="E760" s="319">
        <v>1.1000000000000001</v>
      </c>
      <c r="F760" s="266"/>
      <c r="G760" s="260"/>
      <c r="H760" s="260"/>
      <c r="I760" s="265"/>
      <c r="J760" s="260"/>
      <c r="K760" s="148"/>
      <c r="L760" s="363"/>
      <c r="M760" s="363"/>
      <c r="N760" s="363"/>
      <c r="O760" s="363"/>
    </row>
    <row r="761" spans="1:15" s="172" customFormat="1" x14ac:dyDescent="0.25">
      <c r="A761" s="162"/>
      <c r="B761" s="147" t="s">
        <v>25</v>
      </c>
      <c r="C761" s="165"/>
      <c r="D761" s="265">
        <v>3</v>
      </c>
      <c r="E761" s="319">
        <v>3</v>
      </c>
      <c r="F761" s="266"/>
      <c r="G761" s="260"/>
      <c r="H761" s="265"/>
      <c r="I761" s="265"/>
      <c r="J761" s="266"/>
      <c r="K761" s="148"/>
      <c r="L761" s="363"/>
      <c r="M761" s="363"/>
      <c r="N761" s="363"/>
      <c r="O761" s="363"/>
    </row>
    <row r="762" spans="1:15" x14ac:dyDescent="0.25">
      <c r="A762" s="162" t="s">
        <v>95</v>
      </c>
      <c r="B762" s="147"/>
      <c r="C762" s="321" t="s">
        <v>232</v>
      </c>
      <c r="D762" s="167"/>
      <c r="E762" s="166"/>
      <c r="F762" s="266">
        <v>0.08</v>
      </c>
      <c r="G762" s="260">
        <v>0.01</v>
      </c>
      <c r="H762" s="265">
        <v>6.8</v>
      </c>
      <c r="I762" s="266">
        <v>27.3</v>
      </c>
      <c r="J762" s="266">
        <v>1.9</v>
      </c>
      <c r="K762" s="148" t="s">
        <v>218</v>
      </c>
    </row>
    <row r="763" spans="1:15" x14ac:dyDescent="0.25">
      <c r="A763" s="162"/>
      <c r="B763" s="147" t="s">
        <v>73</v>
      </c>
      <c r="C763" s="321"/>
      <c r="D763" s="308">
        <v>0.35</v>
      </c>
      <c r="E763" s="165">
        <v>0.35</v>
      </c>
      <c r="F763" s="266"/>
      <c r="G763" s="260"/>
      <c r="H763" s="265"/>
      <c r="I763" s="266"/>
      <c r="J763" s="266"/>
      <c r="K763" s="148"/>
    </row>
    <row r="764" spans="1:15" x14ac:dyDescent="0.25">
      <c r="A764" s="162"/>
      <c r="B764" s="147" t="s">
        <v>23</v>
      </c>
      <c r="C764" s="321"/>
      <c r="D764" s="308">
        <v>5</v>
      </c>
      <c r="E764" s="165">
        <v>5</v>
      </c>
      <c r="F764" s="266"/>
      <c r="G764" s="260"/>
      <c r="H764" s="266"/>
      <c r="I764" s="266"/>
      <c r="J764" s="266"/>
      <c r="K764" s="148"/>
    </row>
    <row r="765" spans="1:15" x14ac:dyDescent="0.25">
      <c r="A765" s="162"/>
      <c r="B765" s="147" t="s">
        <v>96</v>
      </c>
      <c r="C765" s="321"/>
      <c r="D765" s="164">
        <v>3.4</v>
      </c>
      <c r="E765" s="165">
        <v>3</v>
      </c>
      <c r="F765" s="260"/>
      <c r="G765" s="265"/>
      <c r="H765" s="260"/>
      <c r="I765" s="265"/>
      <c r="J765" s="266"/>
      <c r="K765" s="148"/>
    </row>
    <row r="766" spans="1:15" x14ac:dyDescent="0.25">
      <c r="A766" s="162"/>
      <c r="B766" s="147" t="s">
        <v>22</v>
      </c>
      <c r="C766" s="321"/>
      <c r="D766" s="166">
        <v>120</v>
      </c>
      <c r="E766" s="166">
        <v>120</v>
      </c>
      <c r="F766" s="260"/>
      <c r="G766" s="265"/>
      <c r="H766" s="260"/>
      <c r="I766" s="265"/>
      <c r="J766" s="266"/>
      <c r="K766" s="148"/>
    </row>
    <row r="767" spans="1:15" ht="15.75" thickBot="1" x14ac:dyDescent="0.3">
      <c r="A767" s="162" t="s">
        <v>47</v>
      </c>
      <c r="B767" s="147"/>
      <c r="C767" s="165">
        <v>23</v>
      </c>
      <c r="D767" s="260">
        <v>23</v>
      </c>
      <c r="E767" s="260">
        <v>23</v>
      </c>
      <c r="F767" s="260">
        <v>1.8</v>
      </c>
      <c r="G767" s="265">
        <v>0.23</v>
      </c>
      <c r="H767" s="260">
        <v>11.3</v>
      </c>
      <c r="I767" s="265">
        <v>54.5</v>
      </c>
      <c r="J767" s="260">
        <v>0</v>
      </c>
      <c r="K767" s="148"/>
    </row>
    <row r="768" spans="1:15" ht="15.75" thickBot="1" x14ac:dyDescent="0.3">
      <c r="A768" s="301" t="s">
        <v>33</v>
      </c>
      <c r="B768" s="302"/>
      <c r="C768" s="303">
        <v>474.8</v>
      </c>
      <c r="D768" s="318"/>
      <c r="E768" s="295"/>
      <c r="F768" s="296">
        <v>19.7</v>
      </c>
      <c r="G768" s="296">
        <v>15.540000000000001</v>
      </c>
      <c r="H768" s="296">
        <v>42.09</v>
      </c>
      <c r="I768" s="296">
        <v>386.7</v>
      </c>
      <c r="J768" s="296">
        <v>3.52</v>
      </c>
      <c r="K768" s="288"/>
    </row>
    <row r="769" spans="1:15" ht="15.75" thickBot="1" x14ac:dyDescent="0.3">
      <c r="A769" s="323" t="s">
        <v>74</v>
      </c>
      <c r="B769" s="314"/>
      <c r="C769" s="315">
        <v>1632.3</v>
      </c>
      <c r="D769" s="324"/>
      <c r="E769" s="316"/>
      <c r="F769" s="325">
        <v>50.756666666666661</v>
      </c>
      <c r="G769" s="325">
        <v>52.263333333333328</v>
      </c>
      <c r="H769" s="325">
        <v>198.87833333333336</v>
      </c>
      <c r="I769" s="325">
        <v>1469.3200000000002</v>
      </c>
      <c r="J769" s="325">
        <v>21.021666666666665</v>
      </c>
      <c r="K769" s="297"/>
    </row>
    <row r="770" spans="1:15" ht="15.75" thickBot="1" x14ac:dyDescent="0.3">
      <c r="A770" s="280" t="s">
        <v>151</v>
      </c>
      <c r="I770" s="339"/>
      <c r="J770" s="339"/>
      <c r="K770" s="314"/>
    </row>
    <row r="771" spans="1:15" ht="22.5" customHeight="1" x14ac:dyDescent="0.25">
      <c r="A771" s="412" t="s">
        <v>452</v>
      </c>
      <c r="B771" s="413"/>
      <c r="C771" s="414" t="s">
        <v>448</v>
      </c>
      <c r="D771" s="285" t="s">
        <v>6</v>
      </c>
      <c r="E771" s="286" t="s">
        <v>6</v>
      </c>
      <c r="F771" s="408" t="s">
        <v>449</v>
      </c>
      <c r="G771" s="409"/>
      <c r="H771" s="410"/>
      <c r="I771" s="285" t="s">
        <v>7</v>
      </c>
      <c r="J771" s="287" t="s">
        <v>8</v>
      </c>
      <c r="K771" s="288" t="s">
        <v>450</v>
      </c>
    </row>
    <row r="772" spans="1:15" ht="15.75" thickBot="1" x14ac:dyDescent="0.3">
      <c r="A772" s="417" t="s">
        <v>451</v>
      </c>
      <c r="B772" s="418"/>
      <c r="C772" s="415"/>
      <c r="D772" s="289" t="s">
        <v>9</v>
      </c>
      <c r="E772" s="290" t="s">
        <v>9</v>
      </c>
      <c r="F772" s="291"/>
      <c r="G772" s="292"/>
      <c r="H772" s="293"/>
      <c r="I772" s="289" t="s">
        <v>10</v>
      </c>
      <c r="J772" s="294"/>
      <c r="K772" s="148"/>
    </row>
    <row r="773" spans="1:15" ht="15.75" thickBot="1" x14ac:dyDescent="0.3">
      <c r="A773" s="419"/>
      <c r="B773" s="420"/>
      <c r="C773" s="416"/>
      <c r="D773" s="295" t="s">
        <v>11</v>
      </c>
      <c r="E773" s="295" t="s">
        <v>12</v>
      </c>
      <c r="F773" s="295" t="s">
        <v>13</v>
      </c>
      <c r="G773" s="295" t="s">
        <v>14</v>
      </c>
      <c r="H773" s="296" t="s">
        <v>15</v>
      </c>
      <c r="I773" s="296" t="s">
        <v>16</v>
      </c>
      <c r="J773" s="295" t="s">
        <v>17</v>
      </c>
      <c r="K773" s="297"/>
    </row>
    <row r="774" spans="1:15" x14ac:dyDescent="0.25">
      <c r="A774" s="175"/>
      <c r="B774" s="176" t="s">
        <v>18</v>
      </c>
      <c r="C774" s="178"/>
      <c r="D774" s="306"/>
      <c r="E774" s="340"/>
      <c r="F774" s="341"/>
      <c r="G774" s="340"/>
      <c r="H774" s="338"/>
      <c r="I774" s="341"/>
      <c r="J774" s="340"/>
      <c r="K774" s="288"/>
    </row>
    <row r="775" spans="1:15" s="190" customFormat="1" x14ac:dyDescent="0.25">
      <c r="A775" s="162" t="s">
        <v>260</v>
      </c>
      <c r="B775" s="147"/>
      <c r="C775" s="165" t="s">
        <v>19</v>
      </c>
      <c r="D775" s="299"/>
      <c r="E775" s="294"/>
      <c r="F775" s="266">
        <v>5</v>
      </c>
      <c r="G775" s="260">
        <v>8.1999999999999993</v>
      </c>
      <c r="H775" s="260">
        <v>30.3</v>
      </c>
      <c r="I775" s="265">
        <v>215</v>
      </c>
      <c r="J775" s="260">
        <v>0.22</v>
      </c>
      <c r="K775" s="148" t="s">
        <v>302</v>
      </c>
      <c r="L775" s="363"/>
      <c r="M775" s="363"/>
      <c r="N775" s="363"/>
      <c r="O775" s="363"/>
    </row>
    <row r="776" spans="1:15" s="190" customFormat="1" x14ac:dyDescent="0.25">
      <c r="A776" s="162"/>
      <c r="B776" s="147" t="s">
        <v>130</v>
      </c>
      <c r="C776" s="165"/>
      <c r="D776" s="266">
        <v>30</v>
      </c>
      <c r="E776" s="260">
        <v>30</v>
      </c>
      <c r="F776" s="266"/>
      <c r="G776" s="260"/>
      <c r="H776" s="260"/>
      <c r="I776" s="265"/>
      <c r="J776" s="260"/>
      <c r="K776" s="148"/>
      <c r="L776" s="363"/>
      <c r="M776" s="363"/>
      <c r="N776" s="363"/>
      <c r="O776" s="363"/>
    </row>
    <row r="777" spans="1:15" s="190" customFormat="1" x14ac:dyDescent="0.25">
      <c r="A777" s="162"/>
      <c r="B777" s="147" t="s">
        <v>21</v>
      </c>
      <c r="C777" s="165"/>
      <c r="D777" s="266">
        <v>100</v>
      </c>
      <c r="E777" s="260">
        <v>100</v>
      </c>
      <c r="F777" s="266"/>
      <c r="G777" s="260"/>
      <c r="H777" s="260"/>
      <c r="I777" s="265"/>
      <c r="J777" s="260"/>
      <c r="K777" s="148"/>
      <c r="L777" s="363"/>
      <c r="M777" s="363"/>
      <c r="N777" s="363"/>
      <c r="O777" s="363"/>
    </row>
    <row r="778" spans="1:15" s="190" customFormat="1" x14ac:dyDescent="0.25">
      <c r="A778" s="162"/>
      <c r="B778" s="147" t="s">
        <v>22</v>
      </c>
      <c r="C778" s="165"/>
      <c r="D778" s="266">
        <v>76</v>
      </c>
      <c r="E778" s="260">
        <v>76</v>
      </c>
      <c r="F778" s="266"/>
      <c r="G778" s="260"/>
      <c r="H778" s="260"/>
      <c r="I778" s="265"/>
      <c r="J778" s="260"/>
      <c r="K778" s="148"/>
      <c r="L778" s="363"/>
      <c r="M778" s="363"/>
      <c r="N778" s="363"/>
      <c r="O778" s="363"/>
    </row>
    <row r="779" spans="1:15" s="190" customFormat="1" x14ac:dyDescent="0.25">
      <c r="A779" s="162"/>
      <c r="B779" s="147" t="s">
        <v>23</v>
      </c>
      <c r="C779" s="165"/>
      <c r="D779" s="266">
        <v>5</v>
      </c>
      <c r="E779" s="260">
        <v>5</v>
      </c>
      <c r="F779" s="266"/>
      <c r="G779" s="260"/>
      <c r="H779" s="260"/>
      <c r="I779" s="265"/>
      <c r="J779" s="260"/>
      <c r="K779" s="148"/>
      <c r="L779" s="363"/>
      <c r="M779" s="363"/>
      <c r="N779" s="363"/>
      <c r="O779" s="363"/>
    </row>
    <row r="780" spans="1:15" s="190" customFormat="1" x14ac:dyDescent="0.25">
      <c r="A780" s="162"/>
      <c r="B780" s="147" t="s">
        <v>24</v>
      </c>
      <c r="C780" s="165"/>
      <c r="D780" s="266">
        <v>1</v>
      </c>
      <c r="E780" s="260">
        <v>1</v>
      </c>
      <c r="F780" s="266"/>
      <c r="G780" s="260"/>
      <c r="H780" s="260"/>
      <c r="I780" s="265"/>
      <c r="J780" s="260"/>
      <c r="K780" s="148"/>
      <c r="L780" s="363"/>
      <c r="M780" s="363"/>
      <c r="N780" s="363"/>
      <c r="O780" s="363"/>
    </row>
    <row r="781" spans="1:15" s="190" customFormat="1" x14ac:dyDescent="0.25">
      <c r="A781" s="162"/>
      <c r="B781" s="147" t="s">
        <v>25</v>
      </c>
      <c r="C781" s="165"/>
      <c r="D781" s="266">
        <v>5</v>
      </c>
      <c r="E781" s="260">
        <v>5</v>
      </c>
      <c r="F781" s="266"/>
      <c r="G781" s="260"/>
      <c r="H781" s="260"/>
      <c r="I781" s="265"/>
      <c r="J781" s="260"/>
      <c r="K781" s="148"/>
      <c r="L781" s="363"/>
      <c r="M781" s="363"/>
      <c r="N781" s="363"/>
      <c r="O781" s="363"/>
    </row>
    <row r="782" spans="1:15" s="135" customFormat="1" x14ac:dyDescent="0.25">
      <c r="A782" s="268" t="s">
        <v>115</v>
      </c>
      <c r="B782" s="269"/>
      <c r="C782" s="272" t="s">
        <v>240</v>
      </c>
      <c r="D782" s="345"/>
      <c r="E782" s="346"/>
      <c r="F782" s="343">
        <v>2.6</v>
      </c>
      <c r="G782" s="274">
        <v>2.2999999999999998</v>
      </c>
      <c r="H782" s="273">
        <v>14.3</v>
      </c>
      <c r="I782" s="274">
        <v>89</v>
      </c>
      <c r="J782" s="343">
        <v>0.02</v>
      </c>
      <c r="K782" s="148" t="s">
        <v>116</v>
      </c>
      <c r="L782" s="363"/>
      <c r="M782" s="363"/>
      <c r="N782" s="363"/>
      <c r="O782" s="363"/>
    </row>
    <row r="783" spans="1:15" s="135" customFormat="1" x14ac:dyDescent="0.25">
      <c r="A783" s="268"/>
      <c r="B783" s="269" t="s">
        <v>73</v>
      </c>
      <c r="C783" s="270"/>
      <c r="D783" s="271">
        <v>0.45</v>
      </c>
      <c r="E783" s="272">
        <v>0.45</v>
      </c>
      <c r="F783" s="343"/>
      <c r="G783" s="343"/>
      <c r="H783" s="274"/>
      <c r="I783" s="274"/>
      <c r="J783" s="343"/>
      <c r="K783" s="148"/>
      <c r="L783" s="363"/>
      <c r="M783" s="363"/>
      <c r="N783" s="363"/>
      <c r="O783" s="363"/>
    </row>
    <row r="784" spans="1:15" s="135" customFormat="1" x14ac:dyDescent="0.25">
      <c r="A784" s="268"/>
      <c r="B784" s="269" t="s">
        <v>23</v>
      </c>
      <c r="C784" s="270"/>
      <c r="D784" s="271">
        <v>10</v>
      </c>
      <c r="E784" s="272">
        <v>10</v>
      </c>
      <c r="F784" s="343"/>
      <c r="G784" s="343"/>
      <c r="H784" s="274"/>
      <c r="I784" s="343"/>
      <c r="J784" s="343"/>
      <c r="K784" s="148"/>
      <c r="L784" s="363"/>
      <c r="M784" s="363"/>
      <c r="N784" s="363"/>
      <c r="O784" s="363"/>
    </row>
    <row r="785" spans="1:15" s="135" customFormat="1" x14ac:dyDescent="0.25">
      <c r="A785" s="268"/>
      <c r="B785" s="269" t="s">
        <v>21</v>
      </c>
      <c r="C785" s="270"/>
      <c r="D785" s="271">
        <v>92</v>
      </c>
      <c r="E785" s="272">
        <v>90</v>
      </c>
      <c r="F785" s="343"/>
      <c r="G785" s="343"/>
      <c r="H785" s="274"/>
      <c r="I785" s="343"/>
      <c r="J785" s="343"/>
      <c r="K785" s="148"/>
      <c r="L785" s="363"/>
      <c r="M785" s="363"/>
      <c r="N785" s="363"/>
      <c r="O785" s="363"/>
    </row>
    <row r="786" spans="1:15" s="135" customFormat="1" x14ac:dyDescent="0.25">
      <c r="A786" s="268"/>
      <c r="B786" s="269" t="s">
        <v>22</v>
      </c>
      <c r="C786" s="270"/>
      <c r="D786" s="271">
        <v>88</v>
      </c>
      <c r="E786" s="272">
        <v>88</v>
      </c>
      <c r="F786" s="343"/>
      <c r="G786" s="343"/>
      <c r="H786" s="274"/>
      <c r="I786" s="343"/>
      <c r="J786" s="343"/>
      <c r="K786" s="148"/>
      <c r="L786" s="363"/>
      <c r="M786" s="363"/>
      <c r="N786" s="363"/>
      <c r="O786" s="363"/>
    </row>
    <row r="787" spans="1:15" x14ac:dyDescent="0.25">
      <c r="A787" s="162" t="s">
        <v>29</v>
      </c>
      <c r="B787" s="147"/>
      <c r="C787" s="165" t="s">
        <v>30</v>
      </c>
      <c r="D787" s="299"/>
      <c r="E787" s="294"/>
      <c r="F787" s="266">
        <v>2.2999999999999998</v>
      </c>
      <c r="G787" s="260">
        <v>4.5</v>
      </c>
      <c r="H787" s="265">
        <v>15.4</v>
      </c>
      <c r="I787" s="266">
        <v>111</v>
      </c>
      <c r="J787" s="260"/>
      <c r="K787" s="148" t="s">
        <v>31</v>
      </c>
    </row>
    <row r="788" spans="1:15" x14ac:dyDescent="0.25">
      <c r="A788" s="162"/>
      <c r="B788" s="147" t="s">
        <v>32</v>
      </c>
      <c r="C788" s="165"/>
      <c r="D788" s="266">
        <v>30</v>
      </c>
      <c r="E788" s="260">
        <v>30</v>
      </c>
      <c r="F788" s="266"/>
      <c r="G788" s="260"/>
      <c r="H788" s="260"/>
      <c r="I788" s="266"/>
      <c r="J788" s="260"/>
      <c r="K788" s="148"/>
    </row>
    <row r="789" spans="1:15" ht="15.75" thickBot="1" x14ac:dyDescent="0.3">
      <c r="A789" s="162"/>
      <c r="B789" s="147" t="s">
        <v>25</v>
      </c>
      <c r="C789" s="165"/>
      <c r="D789" s="266">
        <v>5</v>
      </c>
      <c r="E789" s="260">
        <v>5</v>
      </c>
      <c r="F789" s="266" t="s">
        <v>4</v>
      </c>
      <c r="G789" s="260"/>
      <c r="H789" s="260"/>
      <c r="I789" s="266"/>
      <c r="J789" s="260"/>
      <c r="K789" s="148"/>
    </row>
    <row r="790" spans="1:15" ht="15.75" thickBot="1" x14ac:dyDescent="0.3">
      <c r="A790" s="301" t="s">
        <v>33</v>
      </c>
      <c r="B790" s="302"/>
      <c r="C790" s="303">
        <v>430</v>
      </c>
      <c r="D790" s="318"/>
      <c r="E790" s="295"/>
      <c r="F790" s="295">
        <v>9.8999999999999986</v>
      </c>
      <c r="G790" s="295">
        <v>15</v>
      </c>
      <c r="H790" s="295">
        <v>60</v>
      </c>
      <c r="I790" s="295">
        <v>415</v>
      </c>
      <c r="J790" s="295">
        <v>0.24</v>
      </c>
      <c r="K790" s="288"/>
    </row>
    <row r="791" spans="1:15" x14ac:dyDescent="0.25">
      <c r="A791" s="175"/>
      <c r="B791" s="176" t="s">
        <v>34</v>
      </c>
      <c r="C791" s="178"/>
      <c r="D791" s="285"/>
      <c r="E791" s="286"/>
      <c r="F791" s="285"/>
      <c r="G791" s="286"/>
      <c r="H791" s="306"/>
      <c r="I791" s="285"/>
      <c r="J791" s="260"/>
      <c r="K791" s="288"/>
    </row>
    <row r="792" spans="1:15" x14ac:dyDescent="0.25">
      <c r="A792" s="162" t="s">
        <v>35</v>
      </c>
      <c r="B792" s="147"/>
      <c r="C792" s="163">
        <v>200</v>
      </c>
      <c r="D792" s="304">
        <v>200</v>
      </c>
      <c r="E792" s="163">
        <v>200</v>
      </c>
      <c r="F792" s="266">
        <v>1.2</v>
      </c>
      <c r="G792" s="260">
        <v>0.6</v>
      </c>
      <c r="H792" s="265">
        <v>17</v>
      </c>
      <c r="I792" s="260">
        <v>78.2</v>
      </c>
      <c r="J792" s="266">
        <v>9</v>
      </c>
      <c r="K792" s="148" t="s">
        <v>59</v>
      </c>
    </row>
    <row r="793" spans="1:15" ht="15.75" thickBot="1" x14ac:dyDescent="0.3">
      <c r="A793" s="162" t="s">
        <v>314</v>
      </c>
      <c r="B793" s="147"/>
      <c r="C793" s="163"/>
      <c r="D793" s="304"/>
      <c r="E793" s="163"/>
      <c r="F793" s="266"/>
      <c r="G793" s="266"/>
      <c r="H793" s="265"/>
      <c r="I793" s="266"/>
      <c r="J793" s="266"/>
      <c r="K793" s="148"/>
    </row>
    <row r="794" spans="1:15" ht="15.75" thickBot="1" x14ac:dyDescent="0.3">
      <c r="A794" s="301" t="s">
        <v>33</v>
      </c>
      <c r="B794" s="302"/>
      <c r="C794" s="303">
        <v>200</v>
      </c>
      <c r="D794" s="296"/>
      <c r="E794" s="305"/>
      <c r="F794" s="296">
        <v>1.2</v>
      </c>
      <c r="G794" s="296">
        <v>0.6</v>
      </c>
      <c r="H794" s="296">
        <v>17</v>
      </c>
      <c r="I794" s="296">
        <v>78.2</v>
      </c>
      <c r="J794" s="296">
        <v>9</v>
      </c>
      <c r="K794" s="288"/>
    </row>
    <row r="795" spans="1:15" x14ac:dyDescent="0.25">
      <c r="A795" s="175"/>
      <c r="B795" s="176" t="s">
        <v>37</v>
      </c>
      <c r="C795" s="178"/>
      <c r="D795" s="306"/>
      <c r="E795" s="307"/>
      <c r="F795" s="285"/>
      <c r="G795" s="286"/>
      <c r="H795" s="306"/>
      <c r="I795" s="285"/>
      <c r="J795" s="294"/>
      <c r="K795" s="288"/>
    </row>
    <row r="796" spans="1:15" s="171" customFormat="1" ht="23.25" x14ac:dyDescent="0.25">
      <c r="A796" s="162" t="s">
        <v>264</v>
      </c>
      <c r="B796" s="147"/>
      <c r="C796" s="165">
        <v>50</v>
      </c>
      <c r="D796" s="265"/>
      <c r="E796" s="260"/>
      <c r="F796" s="265">
        <v>0.5</v>
      </c>
      <c r="G796" s="260">
        <v>2.25</v>
      </c>
      <c r="H796" s="265">
        <v>4.8</v>
      </c>
      <c r="I796" s="266">
        <v>42</v>
      </c>
      <c r="J796" s="260">
        <v>0.8</v>
      </c>
      <c r="K796" s="148" t="s">
        <v>401</v>
      </c>
      <c r="L796" s="363"/>
      <c r="M796" s="363"/>
      <c r="N796" s="363"/>
      <c r="O796" s="363"/>
    </row>
    <row r="797" spans="1:15" s="171" customFormat="1" x14ac:dyDescent="0.25">
      <c r="A797" s="162"/>
      <c r="B797" s="147" t="s">
        <v>109</v>
      </c>
      <c r="C797" s="165"/>
      <c r="D797" s="265">
        <v>15.2</v>
      </c>
      <c r="E797" s="260">
        <v>13.3</v>
      </c>
      <c r="F797" s="265"/>
      <c r="G797" s="260"/>
      <c r="H797" s="265"/>
      <c r="I797" s="266"/>
      <c r="J797" s="260"/>
      <c r="K797" s="148"/>
      <c r="L797" s="363"/>
      <c r="M797" s="363"/>
      <c r="N797" s="363"/>
      <c r="O797" s="363"/>
    </row>
    <row r="798" spans="1:15" s="171" customFormat="1" x14ac:dyDescent="0.25">
      <c r="A798" s="162"/>
      <c r="B798" s="147" t="s">
        <v>283</v>
      </c>
      <c r="C798" s="165"/>
      <c r="D798" s="265">
        <v>45.28</v>
      </c>
      <c r="E798" s="260">
        <v>33.299999999999997</v>
      </c>
      <c r="F798" s="265"/>
      <c r="G798" s="260"/>
      <c r="H798" s="265"/>
      <c r="I798" s="266"/>
      <c r="J798" s="260"/>
      <c r="K798" s="148"/>
      <c r="L798" s="363"/>
      <c r="M798" s="363"/>
      <c r="N798" s="363"/>
      <c r="O798" s="363"/>
    </row>
    <row r="799" spans="1:15" s="171" customFormat="1" x14ac:dyDescent="0.25">
      <c r="A799" s="162"/>
      <c r="B799" s="147" t="s">
        <v>61</v>
      </c>
      <c r="C799" s="165"/>
      <c r="D799" s="265">
        <v>1.7</v>
      </c>
      <c r="E799" s="260">
        <v>1.7</v>
      </c>
      <c r="F799" s="265"/>
      <c r="G799" s="260"/>
      <c r="H799" s="265"/>
      <c r="I799" s="266"/>
      <c r="J799" s="260"/>
      <c r="K799" s="148"/>
      <c r="L799" s="363"/>
      <c r="M799" s="363"/>
      <c r="N799" s="363"/>
      <c r="O799" s="363"/>
    </row>
    <row r="800" spans="1:15" s="171" customFormat="1" x14ac:dyDescent="0.25">
      <c r="A800" s="162"/>
      <c r="B800" s="147" t="s">
        <v>43</v>
      </c>
      <c r="C800" s="165"/>
      <c r="D800" s="265">
        <v>2.5</v>
      </c>
      <c r="E800" s="260">
        <v>2.5</v>
      </c>
      <c r="F800" s="265"/>
      <c r="G800" s="260"/>
      <c r="H800" s="265"/>
      <c r="I800" s="266"/>
      <c r="J800" s="260"/>
      <c r="K800" s="148"/>
      <c r="L800" s="363"/>
      <c r="M800" s="363"/>
      <c r="N800" s="363"/>
      <c r="O800" s="363"/>
    </row>
    <row r="801" spans="1:15" s="172" customFormat="1" ht="23.25" x14ac:dyDescent="0.25">
      <c r="A801" s="162" t="s">
        <v>435</v>
      </c>
      <c r="B801" s="147"/>
      <c r="C801" s="165" t="s">
        <v>343</v>
      </c>
      <c r="D801" s="265"/>
      <c r="E801" s="260"/>
      <c r="F801" s="266">
        <v>4.1900000000000004</v>
      </c>
      <c r="G801" s="260">
        <v>6.44</v>
      </c>
      <c r="H801" s="265">
        <v>9.9</v>
      </c>
      <c r="I801" s="266">
        <v>114</v>
      </c>
      <c r="J801" s="260">
        <v>8.14</v>
      </c>
      <c r="K801" s="148" t="s">
        <v>388</v>
      </c>
      <c r="L801" s="363"/>
      <c r="M801" s="363"/>
      <c r="N801" s="363"/>
      <c r="O801" s="363"/>
    </row>
    <row r="802" spans="1:15" s="172" customFormat="1" x14ac:dyDescent="0.25">
      <c r="A802" s="162"/>
      <c r="B802" s="147" t="s">
        <v>187</v>
      </c>
      <c r="C802" s="321"/>
      <c r="D802" s="165">
        <v>17.100000000000001</v>
      </c>
      <c r="E802" s="308">
        <v>17.100000000000001</v>
      </c>
      <c r="F802" s="266"/>
      <c r="G802" s="266"/>
      <c r="H802" s="266"/>
      <c r="I802" s="266"/>
      <c r="J802" s="266"/>
      <c r="K802" s="148"/>
      <c r="L802" s="363"/>
      <c r="M802" s="363"/>
      <c r="N802" s="363"/>
      <c r="O802" s="363"/>
    </row>
    <row r="803" spans="1:15" s="172" customFormat="1" x14ac:dyDescent="0.25">
      <c r="A803" s="162"/>
      <c r="B803" s="147" t="s">
        <v>42</v>
      </c>
      <c r="C803" s="321"/>
      <c r="D803" s="165">
        <v>1.79</v>
      </c>
      <c r="E803" s="308">
        <v>1.5</v>
      </c>
      <c r="F803" s="260"/>
      <c r="G803" s="260"/>
      <c r="H803" s="265"/>
      <c r="I803" s="260"/>
      <c r="J803" s="266"/>
      <c r="K803" s="148"/>
      <c r="L803" s="363"/>
      <c r="M803" s="363"/>
      <c r="N803" s="363"/>
      <c r="O803" s="363"/>
    </row>
    <row r="804" spans="1:15" s="172" customFormat="1" x14ac:dyDescent="0.25">
      <c r="A804" s="162"/>
      <c r="B804" s="147" t="s">
        <v>62</v>
      </c>
      <c r="C804" s="321"/>
      <c r="D804" s="165">
        <v>1.5</v>
      </c>
      <c r="E804" s="308">
        <v>1.5</v>
      </c>
      <c r="F804" s="260"/>
      <c r="G804" s="260"/>
      <c r="H804" s="265"/>
      <c r="I804" s="260"/>
      <c r="J804" s="266"/>
      <c r="K804" s="148"/>
      <c r="L804" s="363"/>
      <c r="M804" s="363"/>
      <c r="N804" s="363"/>
      <c r="O804" s="363"/>
    </row>
    <row r="805" spans="1:15" s="172" customFormat="1" x14ac:dyDescent="0.25">
      <c r="A805" s="162"/>
      <c r="B805" s="147" t="s">
        <v>269</v>
      </c>
      <c r="C805" s="321"/>
      <c r="D805" s="165">
        <v>1.7</v>
      </c>
      <c r="E805" s="308">
        <v>1.7</v>
      </c>
      <c r="F805" s="260"/>
      <c r="G805" s="260"/>
      <c r="H805" s="265"/>
      <c r="I805" s="260"/>
      <c r="J805" s="266"/>
      <c r="K805" s="148"/>
      <c r="L805" s="363"/>
      <c r="M805" s="363"/>
      <c r="N805" s="363"/>
      <c r="O805" s="363"/>
    </row>
    <row r="806" spans="1:15" s="172" customFormat="1" x14ac:dyDescent="0.25">
      <c r="A806" s="162"/>
      <c r="B806" s="147" t="s">
        <v>102</v>
      </c>
      <c r="C806" s="321"/>
      <c r="D806" s="321"/>
      <c r="E806" s="308">
        <v>20.100000000000001</v>
      </c>
      <c r="F806" s="260"/>
      <c r="G806" s="260"/>
      <c r="H806" s="265"/>
      <c r="I806" s="260"/>
      <c r="J806" s="266"/>
      <c r="K806" s="148"/>
      <c r="L806" s="363"/>
      <c r="M806" s="363"/>
      <c r="N806" s="363"/>
      <c r="O806" s="363"/>
    </row>
    <row r="807" spans="1:15" s="172" customFormat="1" x14ac:dyDescent="0.25">
      <c r="A807" s="162"/>
      <c r="B807" s="147" t="s">
        <v>51</v>
      </c>
      <c r="C807" s="165"/>
      <c r="D807" s="265">
        <v>20</v>
      </c>
      <c r="E807" s="260">
        <v>16</v>
      </c>
      <c r="F807" s="266"/>
      <c r="G807" s="266"/>
      <c r="H807" s="266"/>
      <c r="I807" s="266"/>
      <c r="J807" s="260"/>
      <c r="K807" s="148"/>
      <c r="L807" s="363"/>
      <c r="M807" s="363"/>
      <c r="N807" s="363"/>
      <c r="O807" s="363"/>
    </row>
    <row r="808" spans="1:15" s="172" customFormat="1" x14ac:dyDescent="0.25">
      <c r="A808" s="162"/>
      <c r="B808" s="147" t="s">
        <v>39</v>
      </c>
      <c r="C808" s="165"/>
      <c r="D808" s="265">
        <v>61.6</v>
      </c>
      <c r="E808" s="260">
        <v>40</v>
      </c>
      <c r="F808" s="266"/>
      <c r="G808" s="260"/>
      <c r="H808" s="265"/>
      <c r="I808" s="266"/>
      <c r="J808" s="260"/>
      <c r="K808" s="148"/>
      <c r="L808" s="363"/>
      <c r="M808" s="363"/>
      <c r="N808" s="363"/>
      <c r="O808" s="363"/>
    </row>
    <row r="809" spans="1:15" s="172" customFormat="1" x14ac:dyDescent="0.25">
      <c r="A809" s="162"/>
      <c r="B809" s="147" t="s">
        <v>41</v>
      </c>
      <c r="C809" s="165"/>
      <c r="D809" s="265">
        <v>10.64</v>
      </c>
      <c r="E809" s="260">
        <v>8</v>
      </c>
      <c r="F809" s="266"/>
      <c r="G809" s="260"/>
      <c r="H809" s="265"/>
      <c r="I809" s="266"/>
      <c r="J809" s="260"/>
      <c r="K809" s="148"/>
      <c r="L809" s="363"/>
      <c r="M809" s="363"/>
      <c r="N809" s="363"/>
      <c r="O809" s="363"/>
    </row>
    <row r="810" spans="1:15" s="172" customFormat="1" x14ac:dyDescent="0.25">
      <c r="A810" s="162"/>
      <c r="B810" s="147" t="s">
        <v>42</v>
      </c>
      <c r="C810" s="165"/>
      <c r="D810" s="265">
        <v>9.52</v>
      </c>
      <c r="E810" s="260">
        <v>8</v>
      </c>
      <c r="F810" s="266"/>
      <c r="G810" s="260"/>
      <c r="H810" s="265"/>
      <c r="I810" s="266"/>
      <c r="J810" s="260"/>
      <c r="K810" s="148"/>
      <c r="L810" s="363"/>
      <c r="M810" s="363"/>
      <c r="N810" s="363"/>
      <c r="O810" s="363"/>
    </row>
    <row r="811" spans="1:15" s="172" customFormat="1" x14ac:dyDescent="0.25">
      <c r="A811" s="162"/>
      <c r="B811" s="147" t="s">
        <v>43</v>
      </c>
      <c r="C811" s="165"/>
      <c r="D811" s="265">
        <v>4</v>
      </c>
      <c r="E811" s="260">
        <v>4</v>
      </c>
      <c r="F811" s="266"/>
      <c r="G811" s="260"/>
      <c r="H811" s="265"/>
      <c r="I811" s="266"/>
      <c r="J811" s="260"/>
      <c r="K811" s="148"/>
      <c r="L811" s="363"/>
      <c r="M811" s="363"/>
      <c r="N811" s="363"/>
      <c r="O811" s="363"/>
    </row>
    <row r="812" spans="1:15" s="172" customFormat="1" x14ac:dyDescent="0.25">
      <c r="A812" s="162"/>
      <c r="B812" s="147" t="s">
        <v>24</v>
      </c>
      <c r="C812" s="165"/>
      <c r="D812" s="265">
        <v>1</v>
      </c>
      <c r="E812" s="260">
        <v>1</v>
      </c>
      <c r="F812" s="266"/>
      <c r="G812" s="260"/>
      <c r="H812" s="265"/>
      <c r="I812" s="266"/>
      <c r="J812" s="260"/>
      <c r="K812" s="148"/>
      <c r="L812" s="363"/>
      <c r="M812" s="363"/>
      <c r="N812" s="363"/>
      <c r="O812" s="363"/>
    </row>
    <row r="813" spans="1:15" s="172" customFormat="1" x14ac:dyDescent="0.25">
      <c r="A813" s="162"/>
      <c r="B813" s="147" t="s">
        <v>152</v>
      </c>
      <c r="C813" s="165"/>
      <c r="D813" s="265">
        <v>152</v>
      </c>
      <c r="E813" s="260">
        <v>152</v>
      </c>
      <c r="F813" s="266"/>
      <c r="G813" s="260"/>
      <c r="H813" s="265"/>
      <c r="I813" s="266"/>
      <c r="J813" s="294"/>
      <c r="K813" s="148"/>
      <c r="L813" s="363"/>
      <c r="M813" s="363"/>
      <c r="N813" s="363"/>
      <c r="O813" s="363"/>
    </row>
    <row r="814" spans="1:15" s="172" customFormat="1" x14ac:dyDescent="0.25">
      <c r="A814" s="162"/>
      <c r="B814" s="147" t="s">
        <v>45</v>
      </c>
      <c r="C814" s="165"/>
      <c r="D814" s="265">
        <v>6</v>
      </c>
      <c r="E814" s="260">
        <v>6</v>
      </c>
      <c r="F814" s="266"/>
      <c r="G814" s="260"/>
      <c r="H814" s="265"/>
      <c r="I814" s="266"/>
      <c r="J814" s="294"/>
      <c r="K814" s="148"/>
      <c r="L814" s="363"/>
      <c r="M814" s="363"/>
      <c r="N814" s="363"/>
      <c r="O814" s="363"/>
    </row>
    <row r="815" spans="1:15" s="161" customFormat="1" x14ac:dyDescent="0.25">
      <c r="A815" s="162" t="s">
        <v>417</v>
      </c>
      <c r="B815" s="147"/>
      <c r="C815" s="165" t="s">
        <v>442</v>
      </c>
      <c r="D815" s="166"/>
      <c r="E815" s="167"/>
      <c r="F815" s="260">
        <v>4.2</v>
      </c>
      <c r="G815" s="265">
        <v>6</v>
      </c>
      <c r="H815" s="260">
        <v>5.8</v>
      </c>
      <c r="I815" s="260">
        <v>94</v>
      </c>
      <c r="J815" s="265">
        <v>7.0000000000000007E-2</v>
      </c>
      <c r="K815" s="148" t="s">
        <v>418</v>
      </c>
      <c r="L815" s="363"/>
      <c r="M815" s="363"/>
      <c r="N815" s="363"/>
      <c r="O815" s="363"/>
    </row>
    <row r="816" spans="1:15" s="161" customFormat="1" ht="23.25" customHeight="1" x14ac:dyDescent="0.25">
      <c r="A816" s="162"/>
      <c r="B816" s="147" t="s">
        <v>187</v>
      </c>
      <c r="C816" s="321"/>
      <c r="D816" s="260">
        <v>38.200000000000003</v>
      </c>
      <c r="E816" s="167">
        <v>38.200000000000003</v>
      </c>
      <c r="F816" s="260"/>
      <c r="G816" s="265"/>
      <c r="H816" s="260"/>
      <c r="I816" s="260"/>
      <c r="J816" s="322"/>
      <c r="K816" s="148"/>
      <c r="L816" s="363"/>
      <c r="M816" s="363"/>
      <c r="N816" s="363"/>
      <c r="O816" s="363"/>
    </row>
    <row r="817" spans="1:15" s="161" customFormat="1" x14ac:dyDescent="0.25">
      <c r="A817" s="162"/>
      <c r="B817" s="147" t="s">
        <v>63</v>
      </c>
      <c r="C817" s="321"/>
      <c r="D817" s="166">
        <v>6</v>
      </c>
      <c r="E817" s="167">
        <v>6</v>
      </c>
      <c r="F817" s="260"/>
      <c r="G817" s="265"/>
      <c r="H817" s="260"/>
      <c r="I817" s="260"/>
      <c r="J817" s="265"/>
      <c r="K817" s="148"/>
      <c r="L817" s="363"/>
      <c r="M817" s="363"/>
      <c r="N817" s="363"/>
      <c r="O817" s="363"/>
    </row>
    <row r="818" spans="1:15" s="161" customFormat="1" x14ac:dyDescent="0.25">
      <c r="A818" s="162"/>
      <c r="B818" s="147" t="s">
        <v>285</v>
      </c>
      <c r="C818" s="321"/>
      <c r="D818" s="166">
        <v>5</v>
      </c>
      <c r="E818" s="167">
        <v>5</v>
      </c>
      <c r="F818" s="260"/>
      <c r="G818" s="265"/>
      <c r="H818" s="260"/>
      <c r="I818" s="260"/>
      <c r="J818" s="265"/>
      <c r="K818" s="148"/>
      <c r="L818" s="363"/>
      <c r="M818" s="363"/>
      <c r="N818" s="363"/>
      <c r="O818" s="363"/>
    </row>
    <row r="819" spans="1:15" s="161" customFormat="1" x14ac:dyDescent="0.25">
      <c r="A819" s="162"/>
      <c r="B819" s="147" t="s">
        <v>419</v>
      </c>
      <c r="C819" s="321"/>
      <c r="D819" s="166"/>
      <c r="E819" s="167">
        <v>15</v>
      </c>
      <c r="F819" s="260"/>
      <c r="G819" s="265"/>
      <c r="H819" s="260"/>
      <c r="I819" s="260"/>
      <c r="J819" s="265"/>
      <c r="K819" s="148"/>
      <c r="L819" s="363"/>
      <c r="M819" s="363"/>
      <c r="N819" s="363"/>
      <c r="O819" s="363"/>
    </row>
    <row r="820" spans="1:15" s="161" customFormat="1" x14ac:dyDescent="0.25">
      <c r="A820" s="162"/>
      <c r="B820" s="147" t="s">
        <v>42</v>
      </c>
      <c r="C820" s="321"/>
      <c r="D820" s="166">
        <v>13.37</v>
      </c>
      <c r="E820" s="167">
        <v>11.23</v>
      </c>
      <c r="F820" s="260"/>
      <c r="G820" s="265"/>
      <c r="H820" s="260"/>
      <c r="I820" s="260"/>
      <c r="J820" s="322"/>
      <c r="K820" s="148"/>
      <c r="L820" s="363"/>
      <c r="M820" s="363"/>
      <c r="N820" s="363"/>
      <c r="O820" s="363"/>
    </row>
    <row r="821" spans="1:15" s="161" customFormat="1" x14ac:dyDescent="0.25">
      <c r="A821" s="162"/>
      <c r="B821" s="147" t="s">
        <v>25</v>
      </c>
      <c r="C821" s="321"/>
      <c r="D821" s="166">
        <v>2.2000000000000002</v>
      </c>
      <c r="E821" s="167">
        <v>2.2000000000000002</v>
      </c>
      <c r="F821" s="260"/>
      <c r="G821" s="265"/>
      <c r="H821" s="260"/>
      <c r="I821" s="260"/>
      <c r="J821" s="322"/>
      <c r="K821" s="148"/>
      <c r="L821" s="363"/>
      <c r="M821" s="363"/>
      <c r="N821" s="363"/>
      <c r="O821" s="363"/>
    </row>
    <row r="822" spans="1:15" s="161" customFormat="1" x14ac:dyDescent="0.25">
      <c r="A822" s="162"/>
      <c r="B822" s="147" t="s">
        <v>420</v>
      </c>
      <c r="C822" s="321"/>
      <c r="D822" s="166"/>
      <c r="E822" s="167">
        <v>9</v>
      </c>
      <c r="F822" s="260"/>
      <c r="G822" s="265"/>
      <c r="H822" s="260"/>
      <c r="I822" s="260"/>
      <c r="J822" s="322"/>
      <c r="K822" s="148"/>
      <c r="L822" s="363"/>
      <c r="M822" s="363"/>
      <c r="N822" s="363"/>
      <c r="O822" s="363"/>
    </row>
    <row r="823" spans="1:15" s="161" customFormat="1" x14ac:dyDescent="0.25">
      <c r="A823" s="162"/>
      <c r="B823" s="147" t="s">
        <v>52</v>
      </c>
      <c r="C823" s="321"/>
      <c r="D823" s="166">
        <v>3.8</v>
      </c>
      <c r="E823" s="167">
        <v>3.8</v>
      </c>
      <c r="F823" s="260"/>
      <c r="G823" s="265"/>
      <c r="H823" s="260"/>
      <c r="I823" s="260"/>
      <c r="J823" s="322"/>
      <c r="K823" s="148"/>
      <c r="L823" s="363"/>
      <c r="M823" s="363"/>
      <c r="N823" s="363"/>
      <c r="O823" s="363"/>
    </row>
    <row r="824" spans="1:15" s="161" customFormat="1" x14ac:dyDescent="0.25">
      <c r="A824" s="162"/>
      <c r="B824" s="147" t="s">
        <v>50</v>
      </c>
      <c r="C824" s="321"/>
      <c r="D824" s="166"/>
      <c r="E824" s="167">
        <v>71</v>
      </c>
      <c r="F824" s="260"/>
      <c r="G824" s="265"/>
      <c r="H824" s="260"/>
      <c r="I824" s="260"/>
      <c r="J824" s="322"/>
      <c r="K824" s="148"/>
      <c r="L824" s="363"/>
      <c r="M824" s="363"/>
      <c r="N824" s="363"/>
      <c r="O824" s="363"/>
    </row>
    <row r="825" spans="1:15" s="161" customFormat="1" x14ac:dyDescent="0.25">
      <c r="A825" s="162"/>
      <c r="B825" s="147" t="s">
        <v>25</v>
      </c>
      <c r="C825" s="321"/>
      <c r="D825" s="166">
        <v>2.2000000000000002</v>
      </c>
      <c r="E825" s="167">
        <v>2.2000000000000002</v>
      </c>
      <c r="F825" s="260"/>
      <c r="G825" s="265"/>
      <c r="H825" s="260"/>
      <c r="I825" s="260"/>
      <c r="J825" s="322"/>
      <c r="K825" s="148"/>
      <c r="L825" s="363"/>
      <c r="M825" s="363"/>
      <c r="N825" s="363"/>
      <c r="O825" s="363"/>
    </row>
    <row r="826" spans="1:15" s="161" customFormat="1" x14ac:dyDescent="0.25">
      <c r="A826" s="162"/>
      <c r="B826" s="147" t="s">
        <v>421</v>
      </c>
      <c r="C826" s="321"/>
      <c r="D826" s="166"/>
      <c r="E826" s="167">
        <v>60</v>
      </c>
      <c r="F826" s="260"/>
      <c r="G826" s="265"/>
      <c r="H826" s="260"/>
      <c r="I826" s="260"/>
      <c r="J826" s="322"/>
      <c r="K826" s="148"/>
      <c r="L826" s="363"/>
      <c r="M826" s="363"/>
      <c r="N826" s="363"/>
      <c r="O826" s="363"/>
    </row>
    <row r="827" spans="1:15" s="161" customFormat="1" x14ac:dyDescent="0.25">
      <c r="A827" s="162"/>
      <c r="B827" s="147" t="s">
        <v>63</v>
      </c>
      <c r="C827" s="321"/>
      <c r="D827" s="166"/>
      <c r="E827" s="167"/>
      <c r="F827" s="260"/>
      <c r="G827" s="265"/>
      <c r="H827" s="260"/>
      <c r="I827" s="260"/>
      <c r="J827" s="322"/>
      <c r="K827" s="148"/>
      <c r="L827" s="363"/>
      <c r="M827" s="363"/>
      <c r="N827" s="363"/>
      <c r="O827" s="363"/>
    </row>
    <row r="828" spans="1:15" s="161" customFormat="1" x14ac:dyDescent="0.25">
      <c r="A828" s="162"/>
      <c r="B828" s="147" t="s">
        <v>48</v>
      </c>
      <c r="C828" s="321"/>
      <c r="D828" s="167">
        <v>0.7</v>
      </c>
      <c r="E828" s="167">
        <v>0.7</v>
      </c>
      <c r="F828" s="265"/>
      <c r="G828" s="265"/>
      <c r="H828" s="265"/>
      <c r="I828" s="266"/>
      <c r="J828" s="322"/>
      <c r="K828" s="148"/>
      <c r="L828" s="363"/>
      <c r="M828" s="363"/>
      <c r="N828" s="363"/>
      <c r="O828" s="363"/>
    </row>
    <row r="829" spans="1:15" s="161" customFormat="1" x14ac:dyDescent="0.25">
      <c r="A829" s="162"/>
      <c r="B829" s="147" t="s">
        <v>122</v>
      </c>
      <c r="C829" s="321"/>
      <c r="D829" s="167"/>
      <c r="E829" s="167">
        <v>10</v>
      </c>
      <c r="F829" s="265"/>
      <c r="G829" s="265"/>
      <c r="H829" s="265"/>
      <c r="I829" s="266"/>
      <c r="J829" s="322"/>
      <c r="K829" s="148" t="s">
        <v>422</v>
      </c>
      <c r="L829" s="363"/>
      <c r="M829" s="363"/>
      <c r="N829" s="363"/>
      <c r="O829" s="363"/>
    </row>
    <row r="830" spans="1:15" s="161" customFormat="1" x14ac:dyDescent="0.25">
      <c r="A830" s="162"/>
      <c r="B830" s="147" t="s">
        <v>45</v>
      </c>
      <c r="C830" s="321"/>
      <c r="D830" s="167">
        <v>2.5</v>
      </c>
      <c r="E830" s="167">
        <v>2.5</v>
      </c>
      <c r="F830" s="265"/>
      <c r="G830" s="265"/>
      <c r="H830" s="265"/>
      <c r="I830" s="266"/>
      <c r="J830" s="322"/>
      <c r="K830" s="148"/>
      <c r="L830" s="363"/>
      <c r="M830" s="363"/>
      <c r="N830" s="363"/>
      <c r="O830" s="363"/>
    </row>
    <row r="831" spans="1:15" s="161" customFormat="1" x14ac:dyDescent="0.25">
      <c r="A831" s="162"/>
      <c r="B831" s="147" t="s">
        <v>52</v>
      </c>
      <c r="C831" s="321"/>
      <c r="D831" s="167">
        <v>0.8</v>
      </c>
      <c r="E831" s="167">
        <v>0.8</v>
      </c>
      <c r="F831" s="265"/>
      <c r="G831" s="265"/>
      <c r="H831" s="265"/>
      <c r="I831" s="266"/>
      <c r="J831" s="322"/>
      <c r="K831" s="148"/>
      <c r="L831" s="363"/>
      <c r="M831" s="363"/>
      <c r="N831" s="363"/>
      <c r="O831" s="363"/>
    </row>
    <row r="832" spans="1:15" s="161" customFormat="1" x14ac:dyDescent="0.25">
      <c r="A832" s="162"/>
      <c r="B832" s="147" t="s">
        <v>63</v>
      </c>
      <c r="C832" s="321"/>
      <c r="D832" s="167">
        <v>7.5</v>
      </c>
      <c r="E832" s="167">
        <v>7.5</v>
      </c>
      <c r="F832" s="265"/>
      <c r="G832" s="265"/>
      <c r="H832" s="265"/>
      <c r="I832" s="266"/>
      <c r="J832" s="322"/>
      <c r="K832" s="148"/>
      <c r="L832" s="363"/>
      <c r="M832" s="363"/>
      <c r="N832" s="363"/>
      <c r="O832" s="363"/>
    </row>
    <row r="833" spans="1:15" s="161" customFormat="1" x14ac:dyDescent="0.25">
      <c r="A833" s="162"/>
      <c r="B833" s="147" t="s">
        <v>48</v>
      </c>
      <c r="C833" s="321"/>
      <c r="D833" s="167">
        <v>0.1</v>
      </c>
      <c r="E833" s="167">
        <v>0.1</v>
      </c>
      <c r="F833" s="265"/>
      <c r="G833" s="265"/>
      <c r="H833" s="265"/>
      <c r="I833" s="266"/>
      <c r="J833" s="322"/>
      <c r="K833" s="148"/>
      <c r="L833" s="363"/>
      <c r="M833" s="363"/>
      <c r="N833" s="363"/>
      <c r="O833" s="363"/>
    </row>
    <row r="834" spans="1:15" s="172" customFormat="1" ht="27" customHeight="1" x14ac:dyDescent="0.25">
      <c r="A834" s="162" t="s">
        <v>114</v>
      </c>
      <c r="B834" s="147"/>
      <c r="C834" s="165">
        <v>120</v>
      </c>
      <c r="D834" s="265"/>
      <c r="E834" s="260"/>
      <c r="F834" s="265">
        <v>2.4</v>
      </c>
      <c r="G834" s="260">
        <v>3.6</v>
      </c>
      <c r="H834" s="265">
        <v>16.8</v>
      </c>
      <c r="I834" s="266">
        <v>109.2</v>
      </c>
      <c r="J834" s="260">
        <v>8.34</v>
      </c>
      <c r="K834" s="148" t="s">
        <v>383</v>
      </c>
      <c r="L834" s="363"/>
      <c r="M834" s="363"/>
      <c r="N834" s="363"/>
      <c r="O834" s="363"/>
    </row>
    <row r="835" spans="1:15" s="172" customFormat="1" ht="15" customHeight="1" x14ac:dyDescent="0.25">
      <c r="A835" s="162"/>
      <c r="B835" s="147" t="s">
        <v>39</v>
      </c>
      <c r="C835" s="165"/>
      <c r="D835" s="265">
        <v>158.62</v>
      </c>
      <c r="E835" s="260">
        <v>103</v>
      </c>
      <c r="F835" s="265"/>
      <c r="G835" s="260"/>
      <c r="H835" s="265"/>
      <c r="I835" s="266"/>
      <c r="J835" s="260"/>
      <c r="K835" s="148"/>
      <c r="L835" s="363"/>
      <c r="M835" s="363"/>
      <c r="N835" s="363"/>
      <c r="O835" s="363"/>
    </row>
    <row r="836" spans="1:15" s="172" customFormat="1" ht="15" customHeight="1" x14ac:dyDescent="0.25">
      <c r="A836" s="162"/>
      <c r="B836" s="147" t="s">
        <v>21</v>
      </c>
      <c r="C836" s="165"/>
      <c r="D836" s="265">
        <v>18.96</v>
      </c>
      <c r="E836" s="260">
        <v>18</v>
      </c>
      <c r="F836" s="265"/>
      <c r="G836" s="260"/>
      <c r="H836" s="265"/>
      <c r="I836" s="266"/>
      <c r="J836" s="260"/>
      <c r="K836" s="148"/>
      <c r="L836" s="363"/>
      <c r="M836" s="363"/>
      <c r="N836" s="363"/>
      <c r="O836" s="363"/>
    </row>
    <row r="837" spans="1:15" s="172" customFormat="1" ht="15" customHeight="1" x14ac:dyDescent="0.25">
      <c r="A837" s="162"/>
      <c r="B837" s="147" t="s">
        <v>25</v>
      </c>
      <c r="C837" s="165"/>
      <c r="D837" s="265">
        <v>3</v>
      </c>
      <c r="E837" s="260">
        <v>3</v>
      </c>
      <c r="F837" s="265"/>
      <c r="G837" s="260"/>
      <c r="H837" s="265"/>
      <c r="I837" s="266"/>
      <c r="J837" s="260"/>
      <c r="K837" s="148"/>
      <c r="L837" s="363"/>
      <c r="M837" s="363"/>
      <c r="N837" s="363"/>
      <c r="O837" s="363"/>
    </row>
    <row r="838" spans="1:15" s="172" customFormat="1" ht="32.25" customHeight="1" x14ac:dyDescent="0.25">
      <c r="A838" s="162"/>
      <c r="B838" s="147" t="s">
        <v>24</v>
      </c>
      <c r="C838" s="165"/>
      <c r="D838" s="265">
        <v>1</v>
      </c>
      <c r="E838" s="260">
        <v>1</v>
      </c>
      <c r="F838" s="265"/>
      <c r="G838" s="260"/>
      <c r="H838" s="265"/>
      <c r="I838" s="266"/>
      <c r="J838" s="260"/>
      <c r="K838" s="148"/>
      <c r="L838" s="363"/>
      <c r="M838" s="363"/>
      <c r="N838" s="363"/>
      <c r="O838" s="363"/>
    </row>
    <row r="839" spans="1:15" s="161" customFormat="1" x14ac:dyDescent="0.25">
      <c r="A839" s="162" t="s">
        <v>54</v>
      </c>
      <c r="B839" s="147"/>
      <c r="C839" s="165">
        <v>150</v>
      </c>
      <c r="D839" s="265"/>
      <c r="E839" s="260"/>
      <c r="F839" s="265">
        <v>0.7</v>
      </c>
      <c r="G839" s="260">
        <v>0.04</v>
      </c>
      <c r="H839" s="265">
        <v>18</v>
      </c>
      <c r="I839" s="266">
        <v>75.2</v>
      </c>
      <c r="J839" s="260">
        <v>0.3</v>
      </c>
      <c r="K839" s="148" t="s">
        <v>413</v>
      </c>
      <c r="L839" s="363"/>
      <c r="M839" s="363"/>
      <c r="N839" s="363"/>
      <c r="O839" s="363"/>
    </row>
    <row r="840" spans="1:15" s="161" customFormat="1" x14ac:dyDescent="0.25">
      <c r="A840" s="162"/>
      <c r="B840" s="147" t="s">
        <v>55</v>
      </c>
      <c r="C840" s="165"/>
      <c r="D840" s="265">
        <v>15.3</v>
      </c>
      <c r="E840" s="260">
        <v>15</v>
      </c>
      <c r="F840" s="265"/>
      <c r="G840" s="260"/>
      <c r="H840" s="265"/>
      <c r="I840" s="266"/>
      <c r="J840" s="260"/>
      <c r="K840" s="148"/>
      <c r="L840" s="363"/>
      <c r="M840" s="363"/>
      <c r="N840" s="363"/>
      <c r="O840" s="363"/>
    </row>
    <row r="841" spans="1:15" s="161" customFormat="1" x14ac:dyDescent="0.25">
      <c r="A841" s="162"/>
      <c r="B841" s="147" t="s">
        <v>23</v>
      </c>
      <c r="C841" s="165"/>
      <c r="D841" s="265">
        <v>8</v>
      </c>
      <c r="E841" s="260">
        <v>8</v>
      </c>
      <c r="F841" s="265"/>
      <c r="G841" s="260"/>
      <c r="H841" s="265"/>
      <c r="I841" s="266"/>
      <c r="J841" s="260"/>
      <c r="K841" s="148"/>
      <c r="L841" s="363"/>
      <c r="M841" s="363"/>
      <c r="N841" s="363"/>
      <c r="O841" s="363"/>
    </row>
    <row r="842" spans="1:15" s="161" customFormat="1" x14ac:dyDescent="0.25">
      <c r="A842" s="162"/>
      <c r="B842" s="147" t="s">
        <v>22</v>
      </c>
      <c r="C842" s="165"/>
      <c r="D842" s="265">
        <v>152</v>
      </c>
      <c r="E842" s="260">
        <v>152</v>
      </c>
      <c r="F842" s="265"/>
      <c r="G842" s="260"/>
      <c r="H842" s="265"/>
      <c r="I842" s="266"/>
      <c r="J842" s="260"/>
      <c r="K842" s="148"/>
      <c r="L842" s="363"/>
      <c r="M842" s="363"/>
      <c r="N842" s="363"/>
      <c r="O842" s="363"/>
    </row>
    <row r="843" spans="1:15" ht="15.75" thickBot="1" x14ac:dyDescent="0.3">
      <c r="A843" s="313" t="s">
        <v>56</v>
      </c>
      <c r="B843" s="314"/>
      <c r="C843" s="315">
        <v>37.5</v>
      </c>
      <c r="D843" s="316">
        <v>37.5</v>
      </c>
      <c r="E843" s="316">
        <v>37.5</v>
      </c>
      <c r="F843" s="315">
        <v>1.8</v>
      </c>
      <c r="G843" s="315">
        <v>0.4</v>
      </c>
      <c r="H843" s="315">
        <v>18</v>
      </c>
      <c r="I843" s="315">
        <v>82.5</v>
      </c>
      <c r="J843" s="315"/>
      <c r="K843" s="317"/>
    </row>
    <row r="844" spans="1:15" ht="15.75" thickBot="1" x14ac:dyDescent="0.3">
      <c r="A844" s="301" t="s">
        <v>33</v>
      </c>
      <c r="B844" s="302"/>
      <c r="C844" s="303">
        <v>658.5</v>
      </c>
      <c r="D844" s="296"/>
      <c r="E844" s="295"/>
      <c r="F844" s="295">
        <v>13.790000000000001</v>
      </c>
      <c r="G844" s="295">
        <v>18.73</v>
      </c>
      <c r="H844" s="295">
        <v>73.3</v>
      </c>
      <c r="I844" s="295">
        <v>516.9</v>
      </c>
      <c r="J844" s="295">
        <v>17.650000000000002</v>
      </c>
      <c r="K844" s="288"/>
    </row>
    <row r="845" spans="1:15" x14ac:dyDescent="0.25">
      <c r="A845" s="175"/>
      <c r="B845" s="176" t="s">
        <v>57</v>
      </c>
      <c r="C845" s="178"/>
      <c r="D845" s="306"/>
      <c r="E845" s="286"/>
      <c r="F845" s="286"/>
      <c r="G845" s="306"/>
      <c r="H845" s="286"/>
      <c r="I845" s="306"/>
      <c r="J845" s="294"/>
      <c r="K845" s="288"/>
    </row>
    <row r="846" spans="1:15" x14ac:dyDescent="0.25">
      <c r="A846" s="162" t="s">
        <v>106</v>
      </c>
      <c r="B846" s="147"/>
      <c r="C846" s="165">
        <v>130</v>
      </c>
      <c r="D846" s="308"/>
      <c r="E846" s="309"/>
      <c r="F846" s="308">
        <v>3.77</v>
      </c>
      <c r="G846" s="165">
        <v>3.25</v>
      </c>
      <c r="H846" s="308">
        <v>5.46</v>
      </c>
      <c r="I846" s="165">
        <v>66.2</v>
      </c>
      <c r="J846" s="164">
        <v>0.84</v>
      </c>
      <c r="K846" s="148" t="s">
        <v>210</v>
      </c>
    </row>
    <row r="847" spans="1:15" x14ac:dyDescent="0.25">
      <c r="A847" s="162"/>
      <c r="B847" s="147" t="s">
        <v>107</v>
      </c>
      <c r="C847" s="165"/>
      <c r="D847" s="260">
        <v>134</v>
      </c>
      <c r="E847" s="260">
        <v>130</v>
      </c>
      <c r="F847" s="260"/>
      <c r="G847" s="260"/>
      <c r="H847" s="260"/>
      <c r="I847" s="260"/>
      <c r="J847" s="265"/>
      <c r="K847" s="148"/>
    </row>
    <row r="848" spans="1:15" s="150" customFormat="1" ht="23.25" x14ac:dyDescent="0.25">
      <c r="A848" s="162" t="s">
        <v>353</v>
      </c>
      <c r="B848" s="147"/>
      <c r="C848" s="371">
        <v>50</v>
      </c>
      <c r="D848" s="308"/>
      <c r="E848" s="165"/>
      <c r="F848" s="309">
        <v>0.42</v>
      </c>
      <c r="G848" s="309">
        <v>3.5</v>
      </c>
      <c r="H848" s="165">
        <v>4.9000000000000004</v>
      </c>
      <c r="I848" s="309">
        <v>53</v>
      </c>
      <c r="J848" s="165">
        <v>1.46</v>
      </c>
      <c r="K848" s="394" t="s">
        <v>354</v>
      </c>
      <c r="L848" s="280"/>
      <c r="M848" s="280"/>
      <c r="N848" s="280"/>
      <c r="O848" s="280"/>
    </row>
    <row r="849" spans="1:15" s="150" customFormat="1" x14ac:dyDescent="0.25">
      <c r="A849" s="162"/>
      <c r="B849" s="147" t="s">
        <v>52</v>
      </c>
      <c r="C849" s="395"/>
      <c r="D849" s="308">
        <v>24.8</v>
      </c>
      <c r="E849" s="165">
        <v>24.8</v>
      </c>
      <c r="F849" s="309"/>
      <c r="G849" s="309"/>
      <c r="H849" s="165"/>
      <c r="I849" s="309"/>
      <c r="J849" s="165"/>
      <c r="K849" s="165"/>
      <c r="L849" s="280"/>
      <c r="M849" s="280"/>
      <c r="N849" s="280"/>
      <c r="O849" s="280"/>
    </row>
    <row r="850" spans="1:15" s="150" customFormat="1" x14ac:dyDescent="0.25">
      <c r="A850" s="162"/>
      <c r="B850" s="147" t="s">
        <v>23</v>
      </c>
      <c r="C850" s="395"/>
      <c r="D850" s="308">
        <v>3.46</v>
      </c>
      <c r="E850" s="165">
        <v>3.46</v>
      </c>
      <c r="F850" s="309"/>
      <c r="G850" s="309"/>
      <c r="H850" s="165"/>
      <c r="I850" s="309"/>
      <c r="J850" s="165"/>
      <c r="K850" s="165"/>
      <c r="L850" s="280"/>
      <c r="M850" s="280"/>
      <c r="N850" s="280"/>
      <c r="O850" s="280"/>
    </row>
    <row r="851" spans="1:15" s="150" customFormat="1" x14ac:dyDescent="0.25">
      <c r="A851" s="162"/>
      <c r="B851" s="147" t="s">
        <v>62</v>
      </c>
      <c r="C851" s="395"/>
      <c r="D851" s="308">
        <v>2.73</v>
      </c>
      <c r="E851" s="165">
        <v>2.73</v>
      </c>
      <c r="F851" s="309"/>
      <c r="G851" s="309"/>
      <c r="H851" s="165"/>
      <c r="I851" s="309"/>
      <c r="J851" s="165"/>
      <c r="K851" s="165"/>
      <c r="L851" s="280"/>
      <c r="M851" s="280"/>
      <c r="N851" s="280"/>
      <c r="O851" s="280"/>
    </row>
    <row r="852" spans="1:15" s="150" customFormat="1" x14ac:dyDescent="0.25">
      <c r="A852" s="162"/>
      <c r="B852" s="147" t="s">
        <v>48</v>
      </c>
      <c r="C852" s="395"/>
      <c r="D852" s="308">
        <v>0.3</v>
      </c>
      <c r="E852" s="165">
        <v>0.3</v>
      </c>
      <c r="F852" s="309"/>
      <c r="G852" s="309"/>
      <c r="H852" s="165"/>
      <c r="I852" s="309"/>
      <c r="J852" s="165"/>
      <c r="K852" s="165"/>
      <c r="L852" s="280"/>
      <c r="M852" s="280"/>
      <c r="N852" s="280"/>
      <c r="O852" s="280"/>
    </row>
    <row r="853" spans="1:15" s="150" customFormat="1" x14ac:dyDescent="0.25">
      <c r="A853" s="162"/>
      <c r="B853" s="267" t="s">
        <v>64</v>
      </c>
      <c r="C853" s="321"/>
      <c r="D853" s="165">
        <v>0.3</v>
      </c>
      <c r="E853" s="165">
        <v>0.3</v>
      </c>
      <c r="F853" s="165"/>
      <c r="G853" s="165"/>
      <c r="H853" s="165"/>
      <c r="I853" s="165"/>
      <c r="J853" s="165"/>
      <c r="K853" s="165"/>
      <c r="L853" s="280"/>
      <c r="M853" s="280"/>
      <c r="N853" s="280"/>
      <c r="O853" s="280"/>
    </row>
    <row r="854" spans="1:15" s="150" customFormat="1" x14ac:dyDescent="0.25">
      <c r="A854" s="162"/>
      <c r="B854" s="147" t="s">
        <v>21</v>
      </c>
      <c r="C854" s="395"/>
      <c r="D854" s="308">
        <v>10</v>
      </c>
      <c r="E854" s="165">
        <v>10</v>
      </c>
      <c r="F854" s="308"/>
      <c r="G854" s="165"/>
      <c r="H854" s="308"/>
      <c r="I854" s="309"/>
      <c r="J854" s="165"/>
      <c r="K854" s="165"/>
      <c r="L854" s="280"/>
      <c r="M854" s="280"/>
      <c r="N854" s="280"/>
      <c r="O854" s="280"/>
    </row>
    <row r="855" spans="1:15" s="150" customFormat="1" x14ac:dyDescent="0.25">
      <c r="A855" s="162"/>
      <c r="B855" s="147" t="s">
        <v>25</v>
      </c>
      <c r="C855" s="395"/>
      <c r="D855" s="308">
        <v>2.44</v>
      </c>
      <c r="E855" s="165">
        <v>2.44</v>
      </c>
      <c r="F855" s="308"/>
      <c r="G855" s="165"/>
      <c r="H855" s="308"/>
      <c r="I855" s="309"/>
      <c r="J855" s="165"/>
      <c r="K855" s="165"/>
      <c r="L855" s="280"/>
      <c r="M855" s="280"/>
      <c r="N855" s="280"/>
      <c r="O855" s="280"/>
    </row>
    <row r="856" spans="1:15" s="150" customFormat="1" x14ac:dyDescent="0.25">
      <c r="A856" s="162"/>
      <c r="B856" s="147" t="s">
        <v>109</v>
      </c>
      <c r="C856" s="395"/>
      <c r="D856" s="308">
        <v>16.600000000000001</v>
      </c>
      <c r="E856" s="165">
        <v>14.56</v>
      </c>
      <c r="F856" s="308"/>
      <c r="G856" s="165"/>
      <c r="H856" s="308"/>
      <c r="I856" s="309"/>
      <c r="J856" s="165"/>
      <c r="K856" s="165"/>
      <c r="L856" s="280"/>
      <c r="M856" s="280"/>
      <c r="N856" s="280"/>
      <c r="O856" s="280"/>
    </row>
    <row r="857" spans="1:15" s="150" customFormat="1" x14ac:dyDescent="0.25">
      <c r="A857" s="162"/>
      <c r="B857" s="147" t="s">
        <v>43</v>
      </c>
      <c r="C857" s="395"/>
      <c r="D857" s="308">
        <v>1</v>
      </c>
      <c r="E857" s="165">
        <v>1</v>
      </c>
      <c r="F857" s="308"/>
      <c r="G857" s="165"/>
      <c r="H857" s="308"/>
      <c r="I857" s="309"/>
      <c r="J857" s="165"/>
      <c r="K857" s="165"/>
      <c r="L857" s="280"/>
      <c r="M857" s="280"/>
      <c r="N857" s="280"/>
      <c r="O857" s="280"/>
    </row>
    <row r="858" spans="1:15" s="206" customFormat="1" ht="23.25" x14ac:dyDescent="0.25">
      <c r="A858" s="147" t="s">
        <v>468</v>
      </c>
      <c r="B858" s="147"/>
      <c r="C858" s="165" t="s">
        <v>217</v>
      </c>
      <c r="D858" s="308"/>
      <c r="E858" s="165"/>
      <c r="F858" s="265">
        <v>12.8</v>
      </c>
      <c r="G858" s="260">
        <v>8.8000000000000007</v>
      </c>
      <c r="H858" s="265">
        <v>33.299999999999997</v>
      </c>
      <c r="I858" s="260">
        <v>263.60000000000002</v>
      </c>
      <c r="J858" s="265">
        <v>0.02</v>
      </c>
      <c r="K858" s="148" t="s">
        <v>344</v>
      </c>
      <c r="L858" s="363"/>
      <c r="M858" s="363"/>
      <c r="N858" s="363"/>
      <c r="O858" s="363"/>
    </row>
    <row r="859" spans="1:15" s="206" customFormat="1" x14ac:dyDescent="0.25">
      <c r="A859" s="147"/>
      <c r="B859" s="147" t="s">
        <v>93</v>
      </c>
      <c r="C859" s="165"/>
      <c r="D859" s="308">
        <v>76.069999999999993</v>
      </c>
      <c r="E859" s="165">
        <v>75</v>
      </c>
      <c r="F859" s="265"/>
      <c r="G859" s="260"/>
      <c r="H859" s="265"/>
      <c r="I859" s="260"/>
      <c r="J859" s="265"/>
      <c r="K859" s="148"/>
      <c r="L859" s="363"/>
      <c r="M859" s="363"/>
      <c r="N859" s="363"/>
      <c r="O859" s="363"/>
    </row>
    <row r="860" spans="1:15" s="206" customFormat="1" x14ac:dyDescent="0.25">
      <c r="A860" s="147"/>
      <c r="B860" s="147" t="s">
        <v>124</v>
      </c>
      <c r="C860" s="165"/>
      <c r="D860" s="308">
        <v>7.5</v>
      </c>
      <c r="E860" s="165">
        <v>7.5</v>
      </c>
      <c r="F860" s="265"/>
      <c r="G860" s="260"/>
      <c r="H860" s="265"/>
      <c r="I860" s="260"/>
      <c r="J860" s="265"/>
      <c r="K860" s="148"/>
      <c r="L860" s="363"/>
      <c r="M860" s="363"/>
      <c r="N860" s="363"/>
      <c r="O860" s="363"/>
    </row>
    <row r="861" spans="1:15" s="206" customFormat="1" x14ac:dyDescent="0.25">
      <c r="A861" s="147"/>
      <c r="B861" s="147" t="s">
        <v>62</v>
      </c>
      <c r="C861" s="165"/>
      <c r="D861" s="265">
        <v>5</v>
      </c>
      <c r="E861" s="165">
        <v>5</v>
      </c>
      <c r="F861" s="265"/>
      <c r="G861" s="260"/>
      <c r="H861" s="265"/>
      <c r="I861" s="260"/>
      <c r="J861" s="265"/>
      <c r="K861" s="148"/>
      <c r="L861" s="363"/>
      <c r="M861" s="363"/>
      <c r="N861" s="363"/>
      <c r="O861" s="363"/>
    </row>
    <row r="862" spans="1:15" s="206" customFormat="1" x14ac:dyDescent="0.25">
      <c r="A862" s="147"/>
      <c r="B862" s="147" t="s">
        <v>23</v>
      </c>
      <c r="C862" s="165"/>
      <c r="D862" s="308">
        <v>7.5</v>
      </c>
      <c r="E862" s="260">
        <v>7.5</v>
      </c>
      <c r="F862" s="265"/>
      <c r="G862" s="260"/>
      <c r="H862" s="265"/>
      <c r="I862" s="260"/>
      <c r="J862" s="265"/>
      <c r="K862" s="148"/>
      <c r="L862" s="363"/>
      <c r="M862" s="363"/>
      <c r="N862" s="363"/>
      <c r="O862" s="363"/>
    </row>
    <row r="863" spans="1:15" s="206" customFormat="1" x14ac:dyDescent="0.25">
      <c r="A863" s="147"/>
      <c r="B863" s="147" t="s">
        <v>125</v>
      </c>
      <c r="C863" s="165"/>
      <c r="D863" s="308">
        <v>10.199999999999999</v>
      </c>
      <c r="E863" s="165">
        <v>10</v>
      </c>
      <c r="F863" s="265"/>
      <c r="G863" s="260"/>
      <c r="H863" s="265"/>
      <c r="I863" s="260"/>
      <c r="J863" s="265"/>
      <c r="K863" s="148"/>
      <c r="L863" s="363"/>
      <c r="M863" s="363"/>
      <c r="N863" s="363"/>
      <c r="O863" s="363"/>
    </row>
    <row r="864" spans="1:15" s="206" customFormat="1" x14ac:dyDescent="0.25">
      <c r="A864" s="147"/>
      <c r="B864" s="147" t="s">
        <v>25</v>
      </c>
      <c r="C864" s="165"/>
      <c r="D864" s="308">
        <v>2.5</v>
      </c>
      <c r="E864" s="165">
        <v>2.5</v>
      </c>
      <c r="F864" s="265"/>
      <c r="G864" s="260"/>
      <c r="H864" s="265"/>
      <c r="I864" s="260"/>
      <c r="J864" s="265"/>
      <c r="K864" s="148"/>
      <c r="L864" s="363"/>
      <c r="M864" s="363"/>
      <c r="N864" s="363"/>
      <c r="O864" s="363"/>
    </row>
    <row r="865" spans="1:15" s="206" customFormat="1" x14ac:dyDescent="0.25">
      <c r="A865" s="147"/>
      <c r="B865" s="147" t="s">
        <v>126</v>
      </c>
      <c r="C865" s="165"/>
      <c r="D865" s="308">
        <v>2.5</v>
      </c>
      <c r="E865" s="165">
        <v>2.5</v>
      </c>
      <c r="F865" s="265"/>
      <c r="G865" s="260"/>
      <c r="H865" s="265"/>
      <c r="I865" s="260"/>
      <c r="J865" s="265"/>
      <c r="K865" s="148"/>
      <c r="L865" s="363"/>
      <c r="M865" s="363"/>
      <c r="N865" s="363"/>
      <c r="O865" s="363"/>
    </row>
    <row r="866" spans="1:15" s="206" customFormat="1" x14ac:dyDescent="0.25">
      <c r="A866" s="147"/>
      <c r="B866" s="147" t="s">
        <v>45</v>
      </c>
      <c r="C866" s="165"/>
      <c r="D866" s="308">
        <v>2.5</v>
      </c>
      <c r="E866" s="165">
        <v>2.5</v>
      </c>
      <c r="F866" s="265"/>
      <c r="G866" s="260"/>
      <c r="H866" s="265"/>
      <c r="I866" s="260"/>
      <c r="J866" s="265"/>
      <c r="K866" s="148"/>
      <c r="L866" s="363"/>
      <c r="M866" s="363"/>
      <c r="N866" s="363"/>
      <c r="O866" s="363"/>
    </row>
    <row r="867" spans="1:15" s="206" customFormat="1" x14ac:dyDescent="0.25">
      <c r="A867" s="147"/>
      <c r="B867" s="147" t="s">
        <v>24</v>
      </c>
      <c r="C867" s="165"/>
      <c r="D867" s="308">
        <v>0.6</v>
      </c>
      <c r="E867" s="165">
        <v>0.6</v>
      </c>
      <c r="F867" s="265"/>
      <c r="G867" s="260"/>
      <c r="H867" s="265"/>
      <c r="I867" s="260"/>
      <c r="J867" s="265"/>
      <c r="K867" s="148"/>
      <c r="L867" s="363"/>
      <c r="M867" s="363"/>
      <c r="N867" s="363"/>
      <c r="O867" s="363"/>
    </row>
    <row r="868" spans="1:15" s="206" customFormat="1" x14ac:dyDescent="0.25">
      <c r="A868" s="147"/>
      <c r="B868" s="147" t="s">
        <v>102</v>
      </c>
      <c r="C868" s="165"/>
      <c r="D868" s="308"/>
      <c r="E868" s="165">
        <v>112</v>
      </c>
      <c r="F868" s="265"/>
      <c r="G868" s="260"/>
      <c r="H868" s="265"/>
      <c r="I868" s="260"/>
      <c r="J868" s="265"/>
      <c r="K868" s="148"/>
      <c r="L868" s="363"/>
      <c r="M868" s="363"/>
      <c r="N868" s="363"/>
      <c r="O868" s="363"/>
    </row>
    <row r="869" spans="1:15" s="206" customFormat="1" x14ac:dyDescent="0.25">
      <c r="A869" s="268"/>
      <c r="B869" s="269" t="s">
        <v>127</v>
      </c>
      <c r="C869" s="270"/>
      <c r="D869" s="271">
        <v>20</v>
      </c>
      <c r="E869" s="272">
        <v>20</v>
      </c>
      <c r="F869" s="273"/>
      <c r="G869" s="274"/>
      <c r="H869" s="273"/>
      <c r="I869" s="274"/>
      <c r="J869" s="273"/>
      <c r="K869" s="148"/>
      <c r="L869" s="363"/>
      <c r="M869" s="363"/>
      <c r="N869" s="363"/>
      <c r="O869" s="363"/>
    </row>
    <row r="870" spans="1:15" x14ac:dyDescent="0.25">
      <c r="A870" s="162" t="s">
        <v>211</v>
      </c>
      <c r="B870" s="147"/>
      <c r="C870" s="165" t="s">
        <v>231</v>
      </c>
      <c r="D870" s="308"/>
      <c r="E870" s="165"/>
      <c r="F870" s="309">
        <v>0.05</v>
      </c>
      <c r="G870" s="165">
        <v>0.01</v>
      </c>
      <c r="H870" s="308">
        <v>6.5</v>
      </c>
      <c r="I870" s="309">
        <v>26</v>
      </c>
      <c r="J870" s="165"/>
      <c r="K870" s="148" t="s">
        <v>212</v>
      </c>
    </row>
    <row r="871" spans="1:15" x14ac:dyDescent="0.25">
      <c r="A871" s="162"/>
      <c r="B871" s="147" t="s">
        <v>73</v>
      </c>
      <c r="C871" s="165"/>
      <c r="D871" s="308">
        <v>0.35</v>
      </c>
      <c r="E871" s="165">
        <v>0.35</v>
      </c>
      <c r="F871" s="309"/>
      <c r="G871" s="165"/>
      <c r="H871" s="308"/>
      <c r="I871" s="309"/>
      <c r="J871" s="165"/>
      <c r="K871" s="148"/>
    </row>
    <row r="872" spans="1:15" x14ac:dyDescent="0.25">
      <c r="A872" s="162"/>
      <c r="B872" s="147" t="s">
        <v>23</v>
      </c>
      <c r="C872" s="165"/>
      <c r="D872" s="308">
        <v>5</v>
      </c>
      <c r="E872" s="165">
        <v>5</v>
      </c>
      <c r="F872" s="309"/>
      <c r="G872" s="165"/>
      <c r="H872" s="309"/>
      <c r="I872" s="309"/>
      <c r="J872" s="165"/>
      <c r="K872" s="148"/>
    </row>
    <row r="873" spans="1:15" x14ac:dyDescent="0.25">
      <c r="A873" s="162"/>
      <c r="B873" s="147" t="s">
        <v>22</v>
      </c>
      <c r="C873" s="165"/>
      <c r="D873" s="165">
        <v>120</v>
      </c>
      <c r="E873" s="165">
        <v>120</v>
      </c>
      <c r="F873" s="165"/>
      <c r="G873" s="308"/>
      <c r="H873" s="165"/>
      <c r="I873" s="308"/>
      <c r="J873" s="165"/>
      <c r="K873" s="148"/>
    </row>
    <row r="874" spans="1:15" ht="15.75" thickBot="1" x14ac:dyDescent="0.3">
      <c r="A874" s="162" t="s">
        <v>47</v>
      </c>
      <c r="B874" s="147"/>
      <c r="C874" s="165">
        <v>23</v>
      </c>
      <c r="D874" s="260">
        <v>23</v>
      </c>
      <c r="E874" s="260">
        <v>23</v>
      </c>
      <c r="F874" s="260">
        <v>1.8</v>
      </c>
      <c r="G874" s="265">
        <v>0.23</v>
      </c>
      <c r="H874" s="260">
        <v>11.3</v>
      </c>
      <c r="I874" s="265">
        <v>54.5</v>
      </c>
      <c r="J874" s="260">
        <v>0</v>
      </c>
      <c r="K874" s="148"/>
    </row>
    <row r="875" spans="1:15" ht="15.75" thickBot="1" x14ac:dyDescent="0.3">
      <c r="A875" s="301" t="s">
        <v>33</v>
      </c>
      <c r="B875" s="302"/>
      <c r="C875" s="303">
        <v>450</v>
      </c>
      <c r="D875" s="318"/>
      <c r="E875" s="295"/>
      <c r="F875" s="318">
        <v>18.840000000000003</v>
      </c>
      <c r="G875" s="318">
        <v>15.790000000000001</v>
      </c>
      <c r="H875" s="318">
        <v>61.459999999999994</v>
      </c>
      <c r="I875" s="318">
        <v>463.3</v>
      </c>
      <c r="J875" s="318">
        <v>2.3199999999999998</v>
      </c>
      <c r="K875" s="297"/>
    </row>
    <row r="876" spans="1:15" ht="15.75" thickBot="1" x14ac:dyDescent="0.3">
      <c r="A876" s="301" t="s">
        <v>74</v>
      </c>
      <c r="B876" s="302"/>
      <c r="C876" s="303">
        <v>1738.5</v>
      </c>
      <c r="D876" s="334"/>
      <c r="E876" s="295"/>
      <c r="F876" s="296">
        <v>43.730000000000004</v>
      </c>
      <c r="G876" s="296">
        <v>50.12</v>
      </c>
      <c r="H876" s="296">
        <v>211.76</v>
      </c>
      <c r="I876" s="296">
        <v>1473.3999999999999</v>
      </c>
      <c r="J876" s="296">
        <v>29.21</v>
      </c>
      <c r="K876" s="297"/>
    </row>
    <row r="877" spans="1:15" ht="15.75" thickBot="1" x14ac:dyDescent="0.3">
      <c r="A877" s="280" t="s">
        <v>157</v>
      </c>
      <c r="I877" s="339"/>
      <c r="J877" s="339"/>
      <c r="K877" s="314"/>
    </row>
    <row r="878" spans="1:15" ht="22.5" customHeight="1" x14ac:dyDescent="0.25">
      <c r="A878" s="412" t="s">
        <v>452</v>
      </c>
      <c r="B878" s="413"/>
      <c r="C878" s="414" t="s">
        <v>448</v>
      </c>
      <c r="D878" s="285" t="s">
        <v>6</v>
      </c>
      <c r="E878" s="286" t="s">
        <v>6</v>
      </c>
      <c r="F878" s="408" t="s">
        <v>449</v>
      </c>
      <c r="G878" s="409"/>
      <c r="H878" s="410"/>
      <c r="I878" s="285" t="s">
        <v>7</v>
      </c>
      <c r="J878" s="287" t="s">
        <v>8</v>
      </c>
      <c r="K878" s="288" t="s">
        <v>450</v>
      </c>
    </row>
    <row r="879" spans="1:15" ht="15.75" thickBot="1" x14ac:dyDescent="0.3">
      <c r="A879" s="417" t="s">
        <v>451</v>
      </c>
      <c r="B879" s="418"/>
      <c r="C879" s="415"/>
      <c r="D879" s="289" t="s">
        <v>9</v>
      </c>
      <c r="E879" s="290" t="s">
        <v>9</v>
      </c>
      <c r="F879" s="291"/>
      <c r="G879" s="292"/>
      <c r="H879" s="293"/>
      <c r="I879" s="289" t="s">
        <v>10</v>
      </c>
      <c r="J879" s="294"/>
      <c r="K879" s="148"/>
    </row>
    <row r="880" spans="1:15" ht="15.75" thickBot="1" x14ac:dyDescent="0.3">
      <c r="A880" s="419"/>
      <c r="B880" s="420"/>
      <c r="C880" s="416"/>
      <c r="D880" s="295" t="s">
        <v>11</v>
      </c>
      <c r="E880" s="295" t="s">
        <v>12</v>
      </c>
      <c r="F880" s="295" t="s">
        <v>13</v>
      </c>
      <c r="G880" s="295" t="s">
        <v>14</v>
      </c>
      <c r="H880" s="296" t="s">
        <v>15</v>
      </c>
      <c r="I880" s="296" t="s">
        <v>16</v>
      </c>
      <c r="J880" s="295" t="s">
        <v>17</v>
      </c>
      <c r="K880" s="297"/>
    </row>
    <row r="881" spans="1:11" x14ac:dyDescent="0.25">
      <c r="A881" s="175"/>
      <c r="B881" s="176" t="s">
        <v>18</v>
      </c>
      <c r="C881" s="165"/>
      <c r="D881" s="286"/>
      <c r="E881" s="298"/>
      <c r="F881" s="299"/>
      <c r="G881" s="340"/>
      <c r="H881" s="298"/>
      <c r="I881" s="299"/>
      <c r="J881" s="294"/>
      <c r="K881" s="148"/>
    </row>
    <row r="882" spans="1:11" ht="23.25" x14ac:dyDescent="0.25">
      <c r="A882" s="162" t="s">
        <v>98</v>
      </c>
      <c r="B882" s="147"/>
      <c r="C882" s="165" t="s">
        <v>19</v>
      </c>
      <c r="D882" s="266"/>
      <c r="E882" s="260"/>
      <c r="F882" s="266">
        <v>6.7</v>
      </c>
      <c r="G882" s="260">
        <v>5.5</v>
      </c>
      <c r="H882" s="260">
        <v>23</v>
      </c>
      <c r="I882" s="266">
        <v>168</v>
      </c>
      <c r="J882" s="260">
        <v>0.23</v>
      </c>
      <c r="K882" s="148" t="s">
        <v>303</v>
      </c>
    </row>
    <row r="883" spans="1:11" x14ac:dyDescent="0.25">
      <c r="A883" s="162"/>
      <c r="B883" s="147" t="s">
        <v>99</v>
      </c>
      <c r="C883" s="165"/>
      <c r="D883" s="266">
        <v>25</v>
      </c>
      <c r="E883" s="260">
        <v>25</v>
      </c>
      <c r="F883" s="266"/>
      <c r="G883" s="260"/>
      <c r="H883" s="260"/>
      <c r="I883" s="265"/>
      <c r="J883" s="260"/>
      <c r="K883" s="148"/>
    </row>
    <row r="884" spans="1:11" x14ac:dyDescent="0.25">
      <c r="A884" s="162"/>
      <c r="B884" s="147" t="s">
        <v>21</v>
      </c>
      <c r="C884" s="309"/>
      <c r="D884" s="266">
        <v>176</v>
      </c>
      <c r="E884" s="260">
        <v>176</v>
      </c>
      <c r="F884" s="266"/>
      <c r="G884" s="260"/>
      <c r="H884" s="260"/>
      <c r="I884" s="265"/>
      <c r="J884" s="260"/>
      <c r="K884" s="148"/>
    </row>
    <row r="885" spans="1:11" x14ac:dyDescent="0.25">
      <c r="A885" s="162"/>
      <c r="B885" s="147" t="s">
        <v>23</v>
      </c>
      <c r="C885" s="165"/>
      <c r="D885" s="266">
        <v>5</v>
      </c>
      <c r="E885" s="260">
        <v>5</v>
      </c>
      <c r="F885" s="266"/>
      <c r="G885" s="260"/>
      <c r="H885" s="260"/>
      <c r="I885" s="265"/>
      <c r="J885" s="260"/>
      <c r="K885" s="148"/>
    </row>
    <row r="886" spans="1:11" x14ac:dyDescent="0.25">
      <c r="A886" s="162"/>
      <c r="B886" s="147" t="s">
        <v>24</v>
      </c>
      <c r="C886" s="165"/>
      <c r="D886" s="266">
        <v>1</v>
      </c>
      <c r="E886" s="260">
        <v>1</v>
      </c>
      <c r="F886" s="266"/>
      <c r="G886" s="260"/>
      <c r="H886" s="260"/>
      <c r="I886" s="265"/>
      <c r="J886" s="260"/>
      <c r="K886" s="148"/>
    </row>
    <row r="887" spans="1:11" x14ac:dyDescent="0.25">
      <c r="A887" s="162"/>
      <c r="B887" s="147" t="s">
        <v>25</v>
      </c>
      <c r="C887" s="165"/>
      <c r="D887" s="266">
        <v>5</v>
      </c>
      <c r="E887" s="260">
        <v>5</v>
      </c>
      <c r="F887" s="266"/>
      <c r="G887" s="260"/>
      <c r="H887" s="260"/>
      <c r="I887" s="265"/>
      <c r="J887" s="260"/>
      <c r="K887" s="148"/>
    </row>
    <row r="888" spans="1:11" x14ac:dyDescent="0.25">
      <c r="A888" s="162" t="s">
        <v>26</v>
      </c>
      <c r="B888" s="147"/>
      <c r="C888" s="165">
        <v>180</v>
      </c>
      <c r="D888" s="294"/>
      <c r="E888" s="294"/>
      <c r="F888" s="266">
        <v>1.2166666666666666</v>
      </c>
      <c r="G888" s="260">
        <v>1.3416666666666668</v>
      </c>
      <c r="H888" s="260">
        <v>11.941666666666666</v>
      </c>
      <c r="I888" s="266">
        <v>65</v>
      </c>
      <c r="J888" s="260">
        <v>0.19</v>
      </c>
      <c r="K888" s="148" t="s">
        <v>27</v>
      </c>
    </row>
    <row r="889" spans="1:11" x14ac:dyDescent="0.25">
      <c r="A889" s="162"/>
      <c r="B889" s="147" t="s">
        <v>28</v>
      </c>
      <c r="C889" s="165"/>
      <c r="D889" s="260">
        <v>2.5</v>
      </c>
      <c r="E889" s="260">
        <v>2.5</v>
      </c>
      <c r="F889" s="266"/>
      <c r="G889" s="266"/>
      <c r="H889" s="266"/>
      <c r="I889" s="266"/>
      <c r="J889" s="260"/>
      <c r="K889" s="148"/>
    </row>
    <row r="890" spans="1:11" x14ac:dyDescent="0.25">
      <c r="A890" s="162"/>
      <c r="B890" s="147" t="s">
        <v>23</v>
      </c>
      <c r="C890" s="165"/>
      <c r="D890" s="260">
        <v>10</v>
      </c>
      <c r="E890" s="260">
        <v>10</v>
      </c>
      <c r="F890" s="266"/>
      <c r="G890" s="260"/>
      <c r="H890" s="260"/>
      <c r="I890" s="266"/>
      <c r="J890" s="260"/>
      <c r="K890" s="148"/>
    </row>
    <row r="891" spans="1:11" x14ac:dyDescent="0.25">
      <c r="A891" s="300"/>
      <c r="B891" s="147" t="s">
        <v>21</v>
      </c>
      <c r="C891" s="165"/>
      <c r="D891" s="260">
        <v>90</v>
      </c>
      <c r="E891" s="260">
        <v>90</v>
      </c>
      <c r="F891" s="266"/>
      <c r="G891" s="260"/>
      <c r="H891" s="260"/>
      <c r="I891" s="266"/>
      <c r="J891" s="260"/>
      <c r="K891" s="148"/>
    </row>
    <row r="892" spans="1:11" x14ac:dyDescent="0.25">
      <c r="A892" s="300"/>
      <c r="B892" s="147" t="s">
        <v>22</v>
      </c>
      <c r="C892" s="165"/>
      <c r="D892" s="260">
        <v>108</v>
      </c>
      <c r="E892" s="260">
        <v>108</v>
      </c>
      <c r="F892" s="266"/>
      <c r="G892" s="260"/>
      <c r="H892" s="260"/>
      <c r="I892" s="266"/>
      <c r="J892" s="260"/>
      <c r="K892" s="148"/>
    </row>
    <row r="893" spans="1:11" x14ac:dyDescent="0.25">
      <c r="A893" s="162" t="s">
        <v>80</v>
      </c>
      <c r="B893" s="147"/>
      <c r="C893" s="321" t="s">
        <v>81</v>
      </c>
      <c r="D893" s="294"/>
      <c r="E893" s="294"/>
      <c r="F893" s="266">
        <v>4.8</v>
      </c>
      <c r="G893" s="260">
        <v>7.2</v>
      </c>
      <c r="H893" s="265">
        <v>15.4</v>
      </c>
      <c r="I893" s="266">
        <v>146</v>
      </c>
      <c r="J893" s="260">
        <v>0.19</v>
      </c>
      <c r="K893" s="148" t="s">
        <v>470</v>
      </c>
    </row>
    <row r="894" spans="1:11" x14ac:dyDescent="0.25">
      <c r="A894" s="162"/>
      <c r="B894" s="147" t="s">
        <v>32</v>
      </c>
      <c r="C894" s="165"/>
      <c r="D894" s="260">
        <v>30</v>
      </c>
      <c r="E894" s="260">
        <v>30</v>
      </c>
      <c r="F894" s="266"/>
      <c r="G894" s="260"/>
      <c r="H894" s="260"/>
      <c r="I894" s="266"/>
      <c r="J894" s="260"/>
      <c r="K894" s="148"/>
    </row>
    <row r="895" spans="1:11" x14ac:dyDescent="0.25">
      <c r="A895" s="162"/>
      <c r="B895" s="147" t="s">
        <v>82</v>
      </c>
      <c r="C895" s="165"/>
      <c r="D895" s="266">
        <v>7.14</v>
      </c>
      <c r="E895" s="260">
        <v>7</v>
      </c>
      <c r="F895" s="266"/>
      <c r="G895" s="260"/>
      <c r="H895" s="260"/>
      <c r="I895" s="266"/>
      <c r="J895" s="260"/>
      <c r="K895" s="148"/>
    </row>
    <row r="896" spans="1:11" ht="15.75" thickBot="1" x14ac:dyDescent="0.3">
      <c r="A896" s="323"/>
      <c r="B896" s="147" t="s">
        <v>25</v>
      </c>
      <c r="C896" s="165"/>
      <c r="D896" s="260">
        <v>5</v>
      </c>
      <c r="E896" s="260">
        <v>5</v>
      </c>
      <c r="F896" s="325" t="s">
        <v>4</v>
      </c>
      <c r="G896" s="316"/>
      <c r="H896" s="316"/>
      <c r="I896" s="324"/>
      <c r="J896" s="260"/>
      <c r="K896" s="148"/>
    </row>
    <row r="897" spans="1:15" ht="15.75" thickBot="1" x14ac:dyDescent="0.3">
      <c r="A897" s="301" t="s">
        <v>33</v>
      </c>
      <c r="B897" s="302"/>
      <c r="C897" s="303">
        <v>427</v>
      </c>
      <c r="D897" s="295"/>
      <c r="E897" s="318"/>
      <c r="F897" s="295">
        <v>12.716666666666667</v>
      </c>
      <c r="G897" s="295">
        <v>14.041666666666668</v>
      </c>
      <c r="H897" s="295">
        <v>50.341666666666661</v>
      </c>
      <c r="I897" s="295">
        <v>379</v>
      </c>
      <c r="J897" s="295">
        <v>0.6100000000000001</v>
      </c>
      <c r="K897" s="288"/>
    </row>
    <row r="898" spans="1:15" x14ac:dyDescent="0.25">
      <c r="A898" s="175"/>
      <c r="B898" s="176" t="s">
        <v>34</v>
      </c>
      <c r="C898" s="165"/>
      <c r="D898" s="286"/>
      <c r="E898" s="286"/>
      <c r="F898" s="260"/>
      <c r="G898" s="265"/>
      <c r="H898" s="260"/>
      <c r="I898" s="265"/>
      <c r="J898" s="260"/>
      <c r="K898" s="288"/>
    </row>
    <row r="899" spans="1:15" x14ac:dyDescent="0.25">
      <c r="A899" s="162" t="s">
        <v>58</v>
      </c>
      <c r="B899" s="147"/>
      <c r="C899" s="163">
        <v>100</v>
      </c>
      <c r="D899" s="304">
        <v>114</v>
      </c>
      <c r="E899" s="163">
        <v>100</v>
      </c>
      <c r="F899" s="266">
        <v>0.36</v>
      </c>
      <c r="G899" s="260">
        <v>0.36</v>
      </c>
      <c r="H899" s="265">
        <v>10</v>
      </c>
      <c r="I899" s="260">
        <v>44.7</v>
      </c>
      <c r="J899" s="266">
        <v>10</v>
      </c>
      <c r="K899" s="148" t="s">
        <v>36</v>
      </c>
    </row>
    <row r="900" spans="1:15" ht="15.75" thickBot="1" x14ac:dyDescent="0.3">
      <c r="A900" s="162" t="s">
        <v>306</v>
      </c>
      <c r="B900" s="147"/>
      <c r="C900" s="163"/>
      <c r="D900" s="304"/>
      <c r="E900" s="371"/>
      <c r="F900" s="266"/>
      <c r="G900" s="260"/>
      <c r="H900" s="265"/>
      <c r="I900" s="260"/>
      <c r="J900" s="266"/>
      <c r="K900" s="148"/>
    </row>
    <row r="901" spans="1:15" ht="15.75" thickBot="1" x14ac:dyDescent="0.3">
      <c r="A901" s="301" t="s">
        <v>33</v>
      </c>
      <c r="B901" s="302"/>
      <c r="C901" s="303">
        <v>100</v>
      </c>
      <c r="D901" s="305"/>
      <c r="E901" s="372"/>
      <c r="F901" s="295">
        <v>0.36</v>
      </c>
      <c r="G901" s="295">
        <v>0.36</v>
      </c>
      <c r="H901" s="295">
        <v>10</v>
      </c>
      <c r="I901" s="295">
        <v>44.7</v>
      </c>
      <c r="J901" s="295">
        <v>10</v>
      </c>
      <c r="K901" s="297"/>
    </row>
    <row r="902" spans="1:15" x14ac:dyDescent="0.25">
      <c r="A902" s="162"/>
      <c r="B902" s="147" t="s">
        <v>37</v>
      </c>
      <c r="C902" s="165"/>
      <c r="D902" s="319"/>
      <c r="E902" s="260"/>
      <c r="F902" s="299"/>
      <c r="G902" s="294"/>
      <c r="H902" s="322"/>
      <c r="I902" s="266"/>
      <c r="J902" s="260"/>
      <c r="K902" s="148"/>
    </row>
    <row r="903" spans="1:15" x14ac:dyDescent="0.25">
      <c r="A903" s="162" t="s">
        <v>316</v>
      </c>
      <c r="B903" s="147"/>
      <c r="C903" s="165" t="s">
        <v>83</v>
      </c>
      <c r="D903" s="265"/>
      <c r="E903" s="260"/>
      <c r="F903" s="265">
        <v>0.8</v>
      </c>
      <c r="G903" s="260">
        <v>3</v>
      </c>
      <c r="H903" s="265">
        <v>5.4</v>
      </c>
      <c r="I903" s="266">
        <v>51.8</v>
      </c>
      <c r="J903" s="260">
        <v>19</v>
      </c>
      <c r="K903" s="148" t="s">
        <v>378</v>
      </c>
    </row>
    <row r="904" spans="1:15" x14ac:dyDescent="0.25">
      <c r="A904" s="162"/>
      <c r="B904" s="147" t="s">
        <v>51</v>
      </c>
      <c r="C904" s="165"/>
      <c r="D904" s="265">
        <v>60.75</v>
      </c>
      <c r="E904" s="260">
        <v>48.6</v>
      </c>
      <c r="F904" s="265"/>
      <c r="G904" s="260"/>
      <c r="H904" s="265"/>
      <c r="I904" s="266"/>
      <c r="J904" s="260"/>
      <c r="K904" s="148"/>
    </row>
    <row r="905" spans="1:15" x14ac:dyDescent="0.25">
      <c r="A905" s="162"/>
      <c r="B905" s="147" t="s">
        <v>41</v>
      </c>
      <c r="C905" s="165"/>
      <c r="D905" s="265">
        <v>7.98</v>
      </c>
      <c r="E905" s="260">
        <v>6</v>
      </c>
      <c r="F905" s="265"/>
      <c r="G905" s="260"/>
      <c r="H905" s="265"/>
      <c r="I905" s="266"/>
      <c r="J905" s="260"/>
      <c r="K905" s="148"/>
    </row>
    <row r="906" spans="1:15" x14ac:dyDescent="0.25">
      <c r="A906" s="162"/>
      <c r="B906" s="147" t="s">
        <v>23</v>
      </c>
      <c r="C906" s="165"/>
      <c r="D906" s="265">
        <v>3</v>
      </c>
      <c r="E906" s="260">
        <v>3</v>
      </c>
      <c r="F906" s="265"/>
      <c r="G906" s="260"/>
      <c r="H906" s="265"/>
      <c r="I906" s="266"/>
      <c r="J906" s="260"/>
      <c r="K906" s="148"/>
    </row>
    <row r="907" spans="1:15" x14ac:dyDescent="0.25">
      <c r="A907" s="162"/>
      <c r="B907" s="147" t="s">
        <v>43</v>
      </c>
      <c r="C907" s="165"/>
      <c r="D907" s="265">
        <v>3</v>
      </c>
      <c r="E907" s="260">
        <v>3</v>
      </c>
      <c r="F907" s="265"/>
      <c r="G907" s="260"/>
      <c r="H907" s="265"/>
      <c r="I907" s="266"/>
      <c r="J907" s="260"/>
      <c r="K907" s="148"/>
    </row>
    <row r="908" spans="1:15" x14ac:dyDescent="0.25">
      <c r="A908" s="162"/>
      <c r="B908" s="147" t="s">
        <v>48</v>
      </c>
      <c r="C908" s="165"/>
      <c r="D908" s="265">
        <v>0.3</v>
      </c>
      <c r="E908" s="260">
        <v>0.3</v>
      </c>
      <c r="F908" s="265"/>
      <c r="G908" s="260"/>
      <c r="H908" s="265"/>
      <c r="I908" s="266"/>
      <c r="J908" s="260"/>
      <c r="K908" s="148"/>
    </row>
    <row r="909" spans="1:15" s="172" customFormat="1" x14ac:dyDescent="0.25">
      <c r="A909" s="162" t="s">
        <v>436</v>
      </c>
      <c r="B909" s="147"/>
      <c r="C909" s="165" t="s">
        <v>131</v>
      </c>
      <c r="D909" s="319"/>
      <c r="E909" s="260"/>
      <c r="F909" s="266">
        <v>4.96</v>
      </c>
      <c r="G909" s="260">
        <v>3.6</v>
      </c>
      <c r="H909" s="265">
        <v>14.44</v>
      </c>
      <c r="I909" s="266">
        <v>109.8</v>
      </c>
      <c r="J909" s="260">
        <v>0.5</v>
      </c>
      <c r="K909" s="148" t="s">
        <v>224</v>
      </c>
      <c r="L909" s="363"/>
      <c r="M909" s="363"/>
      <c r="N909" s="363"/>
      <c r="O909" s="363"/>
    </row>
    <row r="910" spans="1:15" s="172" customFormat="1" x14ac:dyDescent="0.25">
      <c r="A910" s="162"/>
      <c r="B910" s="147" t="s">
        <v>331</v>
      </c>
      <c r="C910" s="321"/>
      <c r="D910" s="165">
        <v>33.85</v>
      </c>
      <c r="E910" s="308">
        <v>22</v>
      </c>
      <c r="F910" s="266"/>
      <c r="G910" s="266"/>
      <c r="H910" s="266"/>
      <c r="I910" s="266"/>
      <c r="J910" s="266"/>
      <c r="K910" s="148"/>
      <c r="L910" s="363"/>
      <c r="M910" s="363"/>
      <c r="N910" s="363"/>
      <c r="O910" s="363"/>
    </row>
    <row r="911" spans="1:15" s="172" customFormat="1" x14ac:dyDescent="0.25">
      <c r="A911" s="162"/>
      <c r="B911" s="147" t="s">
        <v>52</v>
      </c>
      <c r="C911" s="165"/>
      <c r="D911" s="319">
        <v>15</v>
      </c>
      <c r="E911" s="260">
        <v>15</v>
      </c>
      <c r="F911" s="299"/>
      <c r="G911" s="294"/>
      <c r="H911" s="322"/>
      <c r="I911" s="266"/>
      <c r="J911" s="260"/>
      <c r="K911" s="148"/>
      <c r="L911" s="363"/>
      <c r="M911" s="363"/>
      <c r="N911" s="363"/>
      <c r="O911" s="363"/>
    </row>
    <row r="912" spans="1:15" s="172" customFormat="1" x14ac:dyDescent="0.25">
      <c r="A912" s="162"/>
      <c r="B912" s="147" t="s">
        <v>62</v>
      </c>
      <c r="C912" s="165"/>
      <c r="D912" s="319">
        <v>4</v>
      </c>
      <c r="E912" s="260">
        <v>4</v>
      </c>
      <c r="F912" s="299"/>
      <c r="G912" s="294"/>
      <c r="H912" s="322"/>
      <c r="I912" s="266"/>
      <c r="J912" s="260"/>
      <c r="K912" s="148"/>
      <c r="L912" s="363"/>
      <c r="M912" s="363"/>
      <c r="N912" s="363"/>
      <c r="O912" s="363"/>
    </row>
    <row r="913" spans="1:15" s="172" customFormat="1" x14ac:dyDescent="0.25">
      <c r="A913" s="162"/>
      <c r="B913" s="147" t="s">
        <v>22</v>
      </c>
      <c r="C913" s="165"/>
      <c r="D913" s="319">
        <v>2.8</v>
      </c>
      <c r="E913" s="260">
        <v>2.8</v>
      </c>
      <c r="F913" s="299"/>
      <c r="G913" s="294"/>
      <c r="H913" s="322"/>
      <c r="I913" s="266"/>
      <c r="J913" s="260"/>
      <c r="K913" s="148"/>
      <c r="L913" s="363"/>
      <c r="M913" s="363"/>
      <c r="N913" s="363"/>
      <c r="O913" s="363"/>
    </row>
    <row r="914" spans="1:15" s="172" customFormat="1" x14ac:dyDescent="0.25">
      <c r="A914" s="162"/>
      <c r="B914" s="147" t="s">
        <v>24</v>
      </c>
      <c r="C914" s="165"/>
      <c r="D914" s="319">
        <v>0.2</v>
      </c>
      <c r="E914" s="260">
        <v>0.2</v>
      </c>
      <c r="F914" s="299"/>
      <c r="G914" s="294"/>
      <c r="H914" s="322"/>
      <c r="I914" s="266"/>
      <c r="J914" s="260"/>
      <c r="K914" s="148"/>
      <c r="L914" s="363"/>
      <c r="M914" s="363"/>
      <c r="N914" s="363"/>
      <c r="O914" s="363"/>
    </row>
    <row r="915" spans="1:15" s="172" customFormat="1" x14ac:dyDescent="0.25">
      <c r="A915" s="162"/>
      <c r="B915" s="147" t="s">
        <v>159</v>
      </c>
      <c r="C915" s="165"/>
      <c r="D915" s="319"/>
      <c r="E915" s="260">
        <v>16</v>
      </c>
      <c r="F915" s="299"/>
      <c r="G915" s="294"/>
      <c r="H915" s="322"/>
      <c r="I915" s="266"/>
      <c r="J915" s="260"/>
      <c r="K915" s="148"/>
      <c r="L915" s="363"/>
      <c r="M915" s="363"/>
      <c r="N915" s="363"/>
      <c r="O915" s="363"/>
    </row>
    <row r="916" spans="1:15" s="172" customFormat="1" x14ac:dyDescent="0.25">
      <c r="A916" s="162"/>
      <c r="B916" s="147" t="s">
        <v>41</v>
      </c>
      <c r="C916" s="165"/>
      <c r="D916" s="319">
        <v>10.64</v>
      </c>
      <c r="E916" s="260">
        <v>8</v>
      </c>
      <c r="F916" s="299"/>
      <c r="G916" s="294"/>
      <c r="H916" s="322"/>
      <c r="I916" s="266"/>
      <c r="J916" s="260"/>
      <c r="K916" s="148"/>
      <c r="L916" s="363"/>
      <c r="M916" s="363"/>
      <c r="N916" s="363"/>
      <c r="O916" s="363"/>
    </row>
    <row r="917" spans="1:15" s="172" customFormat="1" x14ac:dyDescent="0.25">
      <c r="A917" s="162"/>
      <c r="B917" s="147" t="s">
        <v>42</v>
      </c>
      <c r="C917" s="165"/>
      <c r="D917" s="319">
        <v>9.52</v>
      </c>
      <c r="E917" s="260">
        <v>8</v>
      </c>
      <c r="F917" s="299"/>
      <c r="G917" s="294"/>
      <c r="H917" s="322"/>
      <c r="I917" s="266"/>
      <c r="J917" s="260"/>
      <c r="K917" s="148"/>
      <c r="L917" s="363"/>
      <c r="M917" s="363"/>
      <c r="N917" s="363"/>
      <c r="O917" s="363"/>
    </row>
    <row r="918" spans="1:15" s="172" customFormat="1" x14ac:dyDescent="0.25">
      <c r="A918" s="162"/>
      <c r="B918" s="147" t="s">
        <v>43</v>
      </c>
      <c r="C918" s="165"/>
      <c r="D918" s="319">
        <v>2</v>
      </c>
      <c r="E918" s="260">
        <v>2</v>
      </c>
      <c r="F918" s="299"/>
      <c r="G918" s="294"/>
      <c r="H918" s="322"/>
      <c r="I918" s="266"/>
      <c r="J918" s="260"/>
      <c r="K918" s="148"/>
      <c r="L918" s="363"/>
      <c r="M918" s="363"/>
      <c r="N918" s="363"/>
      <c r="O918" s="363"/>
    </row>
    <row r="919" spans="1:15" s="172" customFormat="1" x14ac:dyDescent="0.25">
      <c r="A919" s="162"/>
      <c r="B919" s="147" t="s">
        <v>22</v>
      </c>
      <c r="C919" s="165"/>
      <c r="D919" s="319">
        <v>190</v>
      </c>
      <c r="E919" s="260">
        <v>190</v>
      </c>
      <c r="F919" s="299"/>
      <c r="G919" s="294"/>
      <c r="H919" s="322"/>
      <c r="I919" s="266"/>
      <c r="J919" s="260"/>
      <c r="K919" s="148"/>
      <c r="L919" s="363"/>
      <c r="M919" s="363"/>
      <c r="N919" s="363"/>
      <c r="O919" s="363"/>
    </row>
    <row r="920" spans="1:15" s="172" customFormat="1" x14ac:dyDescent="0.25">
      <c r="A920" s="162"/>
      <c r="B920" s="147" t="s">
        <v>48</v>
      </c>
      <c r="C920" s="165"/>
      <c r="D920" s="265">
        <v>1</v>
      </c>
      <c r="E920" s="260">
        <v>1</v>
      </c>
      <c r="F920" s="322"/>
      <c r="G920" s="294"/>
      <c r="H920" s="322"/>
      <c r="I920" s="266"/>
      <c r="J920" s="260"/>
      <c r="K920" s="148"/>
      <c r="L920" s="363"/>
      <c r="M920" s="363"/>
      <c r="N920" s="363"/>
      <c r="O920" s="363"/>
    </row>
    <row r="921" spans="1:15" ht="23.25" x14ac:dyDescent="0.25">
      <c r="A921" s="162" t="s">
        <v>340</v>
      </c>
      <c r="B921" s="147"/>
      <c r="C921" s="165">
        <v>200</v>
      </c>
      <c r="D921" s="167"/>
      <c r="E921" s="166"/>
      <c r="F921" s="265">
        <v>15.6</v>
      </c>
      <c r="G921" s="260">
        <v>15</v>
      </c>
      <c r="H921" s="265">
        <v>28</v>
      </c>
      <c r="I921" s="260">
        <v>309.5</v>
      </c>
      <c r="J921" s="265">
        <v>0.65</v>
      </c>
      <c r="K921" s="148" t="s">
        <v>389</v>
      </c>
    </row>
    <row r="922" spans="1:15" x14ac:dyDescent="0.25">
      <c r="A922" s="162"/>
      <c r="B922" s="147" t="s">
        <v>46</v>
      </c>
      <c r="C922" s="321"/>
      <c r="D922" s="265">
        <v>52</v>
      </c>
      <c r="E922" s="166">
        <v>52</v>
      </c>
      <c r="F922" s="265"/>
      <c r="G922" s="260"/>
      <c r="H922" s="265"/>
      <c r="I922" s="260"/>
      <c r="J922" s="265"/>
      <c r="K922" s="148"/>
    </row>
    <row r="923" spans="1:15" x14ac:dyDescent="0.25">
      <c r="A923" s="162"/>
      <c r="B923" s="147" t="s">
        <v>85</v>
      </c>
      <c r="C923" s="321"/>
      <c r="D923" s="265"/>
      <c r="E923" s="166">
        <v>32</v>
      </c>
      <c r="F923" s="265"/>
      <c r="G923" s="260"/>
      <c r="H923" s="265"/>
      <c r="I923" s="260"/>
      <c r="J923" s="265"/>
      <c r="K923" s="148"/>
    </row>
    <row r="924" spans="1:15" x14ac:dyDescent="0.25">
      <c r="A924" s="162"/>
      <c r="B924" s="147" t="s">
        <v>43</v>
      </c>
      <c r="C924" s="321"/>
      <c r="D924" s="167">
        <v>8</v>
      </c>
      <c r="E924" s="166">
        <v>8</v>
      </c>
      <c r="F924" s="265"/>
      <c r="G924" s="260"/>
      <c r="H924" s="265"/>
      <c r="I924" s="260"/>
      <c r="J924" s="265"/>
      <c r="K924" s="148"/>
    </row>
    <row r="925" spans="1:15" x14ac:dyDescent="0.25">
      <c r="A925" s="162"/>
      <c r="B925" s="147" t="s">
        <v>42</v>
      </c>
      <c r="C925" s="321"/>
      <c r="D925" s="167">
        <v>11.9</v>
      </c>
      <c r="E925" s="166">
        <v>10</v>
      </c>
      <c r="F925" s="265"/>
      <c r="G925" s="260"/>
      <c r="H925" s="265"/>
      <c r="I925" s="260"/>
      <c r="J925" s="322"/>
      <c r="K925" s="148"/>
    </row>
    <row r="926" spans="1:15" x14ac:dyDescent="0.25">
      <c r="A926" s="162"/>
      <c r="B926" s="147" t="s">
        <v>41</v>
      </c>
      <c r="C926" s="321"/>
      <c r="D926" s="167">
        <v>17.29</v>
      </c>
      <c r="E926" s="166">
        <v>13</v>
      </c>
      <c r="F926" s="265"/>
      <c r="G926" s="260"/>
      <c r="H926" s="265"/>
      <c r="I926" s="260"/>
      <c r="J926" s="322"/>
      <c r="K926" s="148"/>
    </row>
    <row r="927" spans="1:15" x14ac:dyDescent="0.25">
      <c r="A927" s="162"/>
      <c r="B927" s="147" t="s">
        <v>86</v>
      </c>
      <c r="C927" s="321"/>
      <c r="D927" s="167">
        <v>57</v>
      </c>
      <c r="E927" s="166">
        <v>57</v>
      </c>
      <c r="F927" s="266"/>
      <c r="G927" s="260"/>
      <c r="H927" s="265"/>
      <c r="I927" s="260"/>
      <c r="J927" s="265"/>
      <c r="K927" s="148"/>
    </row>
    <row r="928" spans="1:15" x14ac:dyDescent="0.25">
      <c r="A928" s="162"/>
      <c r="B928" s="147" t="s">
        <v>63</v>
      </c>
      <c r="C928" s="321"/>
      <c r="D928" s="167">
        <v>86</v>
      </c>
      <c r="E928" s="166">
        <v>86</v>
      </c>
      <c r="F928" s="265"/>
      <c r="G928" s="260"/>
      <c r="H928" s="265"/>
      <c r="I928" s="260"/>
      <c r="J928" s="322"/>
      <c r="K928" s="148"/>
    </row>
    <row r="929" spans="1:15" x14ac:dyDescent="0.25">
      <c r="A929" s="162"/>
      <c r="B929" s="147" t="s">
        <v>24</v>
      </c>
      <c r="C929" s="321"/>
      <c r="D929" s="166">
        <v>2</v>
      </c>
      <c r="E929" s="166">
        <v>2</v>
      </c>
      <c r="F929" s="260"/>
      <c r="G929" s="260"/>
      <c r="H929" s="260"/>
      <c r="I929" s="260"/>
      <c r="J929" s="299"/>
      <c r="K929" s="148"/>
    </row>
    <row r="930" spans="1:15" x14ac:dyDescent="0.25">
      <c r="A930" s="162"/>
      <c r="B930" s="147" t="s">
        <v>87</v>
      </c>
      <c r="C930" s="321"/>
      <c r="D930" s="167"/>
      <c r="E930" s="166">
        <v>168</v>
      </c>
      <c r="F930" s="265"/>
      <c r="G930" s="260"/>
      <c r="H930" s="265"/>
      <c r="I930" s="266"/>
      <c r="J930" s="299"/>
      <c r="K930" s="148"/>
    </row>
    <row r="931" spans="1:15" ht="23.25" x14ac:dyDescent="0.25">
      <c r="A931" s="162" t="s">
        <v>88</v>
      </c>
      <c r="B931" s="147"/>
      <c r="C931" s="165">
        <v>150</v>
      </c>
      <c r="D931" s="265"/>
      <c r="E931" s="260"/>
      <c r="F931" s="266"/>
      <c r="G931" s="260"/>
      <c r="H931" s="265">
        <v>18</v>
      </c>
      <c r="I931" s="266">
        <v>71</v>
      </c>
      <c r="J931" s="260"/>
      <c r="K931" s="148" t="s">
        <v>385</v>
      </c>
    </row>
    <row r="932" spans="1:15" x14ac:dyDescent="0.25">
      <c r="A932" s="162"/>
      <c r="B932" s="147" t="s">
        <v>89</v>
      </c>
      <c r="C932" s="165"/>
      <c r="D932" s="265">
        <v>18</v>
      </c>
      <c r="E932" s="260">
        <v>18</v>
      </c>
      <c r="F932" s="266"/>
      <c r="G932" s="260"/>
      <c r="H932" s="265"/>
      <c r="I932" s="266"/>
      <c r="J932" s="260"/>
      <c r="K932" s="148"/>
    </row>
    <row r="933" spans="1:15" x14ac:dyDescent="0.25">
      <c r="A933" s="162"/>
      <c r="B933" s="147" t="s">
        <v>23</v>
      </c>
      <c r="C933" s="165"/>
      <c r="D933" s="260">
        <v>7.5</v>
      </c>
      <c r="E933" s="260">
        <v>7.5</v>
      </c>
      <c r="F933" s="260"/>
      <c r="G933" s="260"/>
      <c r="H933" s="260"/>
      <c r="I933" s="260"/>
      <c r="J933" s="260"/>
      <c r="K933" s="148"/>
    </row>
    <row r="934" spans="1:15" x14ac:dyDescent="0.25">
      <c r="A934" s="162"/>
      <c r="B934" s="147" t="s">
        <v>63</v>
      </c>
      <c r="C934" s="165"/>
      <c r="D934" s="260">
        <v>150</v>
      </c>
      <c r="E934" s="260">
        <v>150</v>
      </c>
      <c r="F934" s="260"/>
      <c r="G934" s="260"/>
      <c r="H934" s="260"/>
      <c r="I934" s="260"/>
      <c r="J934" s="260"/>
      <c r="K934" s="148"/>
    </row>
    <row r="935" spans="1:15" ht="15.75" thickBot="1" x14ac:dyDescent="0.3">
      <c r="A935" s="313" t="s">
        <v>56</v>
      </c>
      <c r="B935" s="314"/>
      <c r="C935" s="315">
        <v>37.5</v>
      </c>
      <c r="D935" s="316">
        <v>37.5</v>
      </c>
      <c r="E935" s="316">
        <v>37.5</v>
      </c>
      <c r="F935" s="315">
        <v>1.8</v>
      </c>
      <c r="G935" s="315">
        <v>0.4</v>
      </c>
      <c r="H935" s="315">
        <v>18</v>
      </c>
      <c r="I935" s="315">
        <v>82.5</v>
      </c>
      <c r="J935" s="315"/>
      <c r="K935" s="317"/>
    </row>
    <row r="936" spans="1:15" ht="15.75" thickBot="1" x14ac:dyDescent="0.3">
      <c r="A936" s="301" t="s">
        <v>33</v>
      </c>
      <c r="B936" s="302"/>
      <c r="C936" s="303">
        <v>662.5</v>
      </c>
      <c r="D936" s="373"/>
      <c r="E936" s="295"/>
      <c r="F936" s="296">
        <v>23.16</v>
      </c>
      <c r="G936" s="296">
        <v>22</v>
      </c>
      <c r="H936" s="296">
        <v>83.84</v>
      </c>
      <c r="I936" s="296">
        <v>624.6</v>
      </c>
      <c r="J936" s="296">
        <v>20.149999999999999</v>
      </c>
      <c r="K936" s="288"/>
    </row>
    <row r="937" spans="1:15" x14ac:dyDescent="0.25">
      <c r="A937" s="175"/>
      <c r="B937" s="176" t="s">
        <v>57</v>
      </c>
      <c r="C937" s="178"/>
      <c r="D937" s="286"/>
      <c r="E937" s="374"/>
      <c r="F937" s="285"/>
      <c r="G937" s="286"/>
      <c r="H937" s="306"/>
      <c r="I937" s="285"/>
      <c r="J937" s="340"/>
      <c r="K937" s="288"/>
    </row>
    <row r="938" spans="1:15" x14ac:dyDescent="0.25">
      <c r="A938" s="162" t="s">
        <v>65</v>
      </c>
      <c r="B938" s="147"/>
      <c r="C938" s="165">
        <v>130</v>
      </c>
      <c r="D938" s="265"/>
      <c r="E938" s="260"/>
      <c r="F938" s="265">
        <v>3.7</v>
      </c>
      <c r="G938" s="260">
        <v>3.2</v>
      </c>
      <c r="H938" s="265">
        <v>5.2</v>
      </c>
      <c r="I938" s="260">
        <v>65</v>
      </c>
      <c r="J938" s="319">
        <v>0.8</v>
      </c>
      <c r="K938" s="148" t="s">
        <v>66</v>
      </c>
    </row>
    <row r="939" spans="1:15" x14ac:dyDescent="0.25">
      <c r="A939" s="162"/>
      <c r="B939" s="147" t="s">
        <v>67</v>
      </c>
      <c r="C939" s="165"/>
      <c r="D939" s="265">
        <v>134</v>
      </c>
      <c r="E939" s="260">
        <v>130</v>
      </c>
      <c r="F939" s="266"/>
      <c r="G939" s="260"/>
      <c r="H939" s="265"/>
      <c r="I939" s="266"/>
      <c r="J939" s="260"/>
      <c r="K939" s="148"/>
    </row>
    <row r="940" spans="1:15" x14ac:dyDescent="0.25">
      <c r="A940" s="162" t="s">
        <v>90</v>
      </c>
      <c r="B940" s="147"/>
      <c r="C940" s="165">
        <v>20</v>
      </c>
      <c r="D940" s="266">
        <v>20</v>
      </c>
      <c r="E940" s="260">
        <v>20</v>
      </c>
      <c r="F940" s="260">
        <v>0.5</v>
      </c>
      <c r="G940" s="265">
        <v>3.9</v>
      </c>
      <c r="H940" s="260">
        <v>16</v>
      </c>
      <c r="I940" s="265">
        <v>101</v>
      </c>
      <c r="J940" s="260"/>
      <c r="K940" s="148"/>
    </row>
    <row r="941" spans="1:15" x14ac:dyDescent="0.25">
      <c r="A941" s="162" t="s">
        <v>423</v>
      </c>
      <c r="B941" s="147"/>
      <c r="C941" s="165"/>
      <c r="D941" s="265"/>
      <c r="E941" s="260"/>
      <c r="F941" s="265"/>
      <c r="G941" s="265"/>
      <c r="H941" s="265"/>
      <c r="I941" s="265"/>
      <c r="J941" s="319"/>
      <c r="K941" s="148"/>
    </row>
    <row r="942" spans="1:15" s="149" customFormat="1" x14ac:dyDescent="0.25">
      <c r="A942" s="162" t="s">
        <v>349</v>
      </c>
      <c r="B942" s="147"/>
      <c r="C942" s="165">
        <v>180</v>
      </c>
      <c r="D942" s="265"/>
      <c r="E942" s="260"/>
      <c r="F942" s="265">
        <v>15</v>
      </c>
      <c r="G942" s="265">
        <v>11</v>
      </c>
      <c r="H942" s="265">
        <v>13</v>
      </c>
      <c r="I942" s="265">
        <v>211</v>
      </c>
      <c r="J942" s="260">
        <v>0.53</v>
      </c>
      <c r="K942" s="148" t="s">
        <v>366</v>
      </c>
      <c r="L942" s="363"/>
      <c r="M942" s="363"/>
      <c r="N942" s="363"/>
      <c r="O942" s="363"/>
    </row>
    <row r="943" spans="1:15" s="149" customFormat="1" x14ac:dyDescent="0.25">
      <c r="A943" s="162"/>
      <c r="B943" s="147" t="s">
        <v>69</v>
      </c>
      <c r="C943" s="165"/>
      <c r="D943" s="265">
        <v>94.74</v>
      </c>
      <c r="E943" s="260">
        <v>72</v>
      </c>
      <c r="F943" s="265"/>
      <c r="G943" s="265"/>
      <c r="H943" s="265"/>
      <c r="I943" s="265"/>
      <c r="J943" s="260"/>
      <c r="K943" s="148"/>
      <c r="L943" s="363"/>
      <c r="M943" s="363"/>
      <c r="N943" s="363"/>
      <c r="O943" s="363"/>
    </row>
    <row r="944" spans="1:15" s="149" customFormat="1" x14ac:dyDescent="0.25">
      <c r="A944" s="162"/>
      <c r="B944" s="147" t="s">
        <v>350</v>
      </c>
      <c r="C944" s="165"/>
      <c r="D944" s="265">
        <v>97.49</v>
      </c>
      <c r="E944" s="260">
        <v>63.3</v>
      </c>
      <c r="F944" s="265"/>
      <c r="G944" s="265"/>
      <c r="H944" s="265"/>
      <c r="I944" s="265"/>
      <c r="J944" s="260"/>
      <c r="K944" s="148"/>
      <c r="L944" s="363"/>
      <c r="M944" s="363"/>
      <c r="N944" s="363"/>
      <c r="O944" s="363"/>
    </row>
    <row r="945" spans="1:15" s="149" customFormat="1" x14ac:dyDescent="0.25">
      <c r="A945" s="162"/>
      <c r="B945" s="147" t="s">
        <v>351</v>
      </c>
      <c r="C945" s="165"/>
      <c r="D945" s="265"/>
      <c r="E945" s="260">
        <v>60</v>
      </c>
      <c r="F945" s="265"/>
      <c r="G945" s="265"/>
      <c r="H945" s="265"/>
      <c r="I945" s="265"/>
      <c r="J945" s="260"/>
      <c r="K945" s="148"/>
      <c r="L945" s="363"/>
      <c r="M945" s="363"/>
      <c r="N945" s="363"/>
      <c r="O945" s="363"/>
    </row>
    <row r="946" spans="1:15" s="149" customFormat="1" x14ac:dyDescent="0.25">
      <c r="A946" s="162"/>
      <c r="B946" s="147" t="s">
        <v>70</v>
      </c>
      <c r="C946" s="165"/>
      <c r="D946" s="265">
        <v>30</v>
      </c>
      <c r="E946" s="260">
        <v>30</v>
      </c>
      <c r="F946" s="265"/>
      <c r="G946" s="265"/>
      <c r="H946" s="265"/>
      <c r="I946" s="265"/>
      <c r="J946" s="260"/>
      <c r="K946" s="148"/>
      <c r="L946" s="363"/>
      <c r="M946" s="363"/>
      <c r="N946" s="363"/>
      <c r="O946" s="363"/>
    </row>
    <row r="947" spans="1:15" s="149" customFormat="1" x14ac:dyDescent="0.25">
      <c r="A947" s="162"/>
      <c r="B947" s="147" t="s">
        <v>63</v>
      </c>
      <c r="C947" s="165"/>
      <c r="D947" s="265">
        <v>30</v>
      </c>
      <c r="E947" s="260">
        <v>30</v>
      </c>
      <c r="F947" s="265"/>
      <c r="G947" s="265"/>
      <c r="H947" s="265"/>
      <c r="I947" s="265"/>
      <c r="J947" s="260"/>
      <c r="K947" s="148"/>
      <c r="L947" s="363"/>
      <c r="M947" s="363"/>
      <c r="N947" s="363"/>
      <c r="O947" s="363"/>
    </row>
    <row r="948" spans="1:15" s="149" customFormat="1" x14ac:dyDescent="0.25">
      <c r="A948" s="162"/>
      <c r="B948" s="147" t="s">
        <v>25</v>
      </c>
      <c r="C948" s="165"/>
      <c r="D948" s="265">
        <v>6.5</v>
      </c>
      <c r="E948" s="260">
        <v>6.5</v>
      </c>
      <c r="F948" s="265"/>
      <c r="G948" s="265"/>
      <c r="H948" s="265"/>
      <c r="I948" s="265"/>
      <c r="J948" s="260"/>
      <c r="K948" s="148"/>
      <c r="L948" s="363"/>
      <c r="M948" s="363"/>
      <c r="N948" s="363"/>
      <c r="O948" s="363"/>
    </row>
    <row r="949" spans="1:15" s="149" customFormat="1" x14ac:dyDescent="0.25">
      <c r="A949" s="162"/>
      <c r="B949" s="147" t="s">
        <v>52</v>
      </c>
      <c r="C949" s="165"/>
      <c r="D949" s="265">
        <v>6.5</v>
      </c>
      <c r="E949" s="260">
        <v>6.5</v>
      </c>
      <c r="F949" s="265"/>
      <c r="G949" s="265"/>
      <c r="H949" s="265"/>
      <c r="I949" s="265"/>
      <c r="J949" s="260"/>
      <c r="K949" s="148"/>
      <c r="L949" s="363"/>
      <c r="M949" s="363"/>
      <c r="N949" s="363"/>
      <c r="O949" s="363"/>
    </row>
    <row r="950" spans="1:15" s="149" customFormat="1" x14ac:dyDescent="0.25">
      <c r="A950" s="162"/>
      <c r="B950" s="147" t="s">
        <v>48</v>
      </c>
      <c r="C950" s="165"/>
      <c r="D950" s="265">
        <v>2</v>
      </c>
      <c r="E950" s="260">
        <v>2</v>
      </c>
      <c r="F950" s="265"/>
      <c r="G950" s="265"/>
      <c r="H950" s="265"/>
      <c r="I950" s="265"/>
      <c r="J950" s="260"/>
      <c r="K950" s="148"/>
      <c r="L950" s="363"/>
      <c r="M950" s="363"/>
      <c r="N950" s="363"/>
      <c r="O950" s="363"/>
    </row>
    <row r="951" spans="1:15" s="149" customFormat="1" x14ac:dyDescent="0.25">
      <c r="A951" s="162"/>
      <c r="B951" s="147" t="s">
        <v>136</v>
      </c>
      <c r="C951" s="165"/>
      <c r="D951" s="265"/>
      <c r="E951" s="260">
        <v>60</v>
      </c>
      <c r="F951" s="265"/>
      <c r="G951" s="265"/>
      <c r="H951" s="265"/>
      <c r="I951" s="265"/>
      <c r="J951" s="260"/>
      <c r="K951" s="148"/>
      <c r="L951" s="363"/>
      <c r="M951" s="363"/>
      <c r="N951" s="363"/>
      <c r="O951" s="363"/>
    </row>
    <row r="952" spans="1:15" s="149" customFormat="1" x14ac:dyDescent="0.25">
      <c r="A952" s="162"/>
      <c r="B952" s="147" t="s">
        <v>126</v>
      </c>
      <c r="C952" s="165"/>
      <c r="D952" s="265">
        <v>3</v>
      </c>
      <c r="E952" s="260">
        <v>3</v>
      </c>
      <c r="F952" s="265"/>
      <c r="G952" s="265"/>
      <c r="H952" s="265"/>
      <c r="I952" s="265"/>
      <c r="J952" s="260"/>
      <c r="K952" s="148"/>
      <c r="L952" s="363"/>
      <c r="M952" s="363"/>
      <c r="N952" s="363"/>
      <c r="O952" s="363"/>
    </row>
    <row r="953" spans="1:15" s="149" customFormat="1" x14ac:dyDescent="0.25">
      <c r="A953" s="162"/>
      <c r="B953" s="147" t="s">
        <v>25</v>
      </c>
      <c r="C953" s="165"/>
      <c r="D953" s="265">
        <v>6</v>
      </c>
      <c r="E953" s="260">
        <v>6</v>
      </c>
      <c r="F953" s="265"/>
      <c r="G953" s="265"/>
      <c r="H953" s="265"/>
      <c r="I953" s="265"/>
      <c r="J953" s="260"/>
      <c r="K953" s="148"/>
      <c r="L953" s="363"/>
      <c r="M953" s="363"/>
      <c r="N953" s="363"/>
      <c r="O953" s="363"/>
    </row>
    <row r="954" spans="1:15" s="149" customFormat="1" x14ac:dyDescent="0.25">
      <c r="A954" s="162"/>
      <c r="B954" s="147" t="s">
        <v>102</v>
      </c>
      <c r="C954" s="165"/>
      <c r="D954" s="265"/>
      <c r="E954" s="260">
        <v>200</v>
      </c>
      <c r="F954" s="265"/>
      <c r="G954" s="265"/>
      <c r="H954" s="265"/>
      <c r="I954" s="265"/>
      <c r="J954" s="260"/>
      <c r="K954" s="148"/>
      <c r="L954" s="363"/>
      <c r="M954" s="363"/>
      <c r="N954" s="363"/>
      <c r="O954" s="363"/>
    </row>
    <row r="955" spans="1:15" ht="15" customHeight="1" x14ac:dyDescent="0.25">
      <c r="A955" s="162" t="s">
        <v>95</v>
      </c>
      <c r="B955" s="147"/>
      <c r="C955" s="321" t="s">
        <v>232</v>
      </c>
      <c r="D955" s="167"/>
      <c r="E955" s="166"/>
      <c r="F955" s="266">
        <v>0.08</v>
      </c>
      <c r="G955" s="260">
        <v>0.01</v>
      </c>
      <c r="H955" s="265">
        <v>6.8</v>
      </c>
      <c r="I955" s="266">
        <v>27.3</v>
      </c>
      <c r="J955" s="266">
        <v>1.9</v>
      </c>
      <c r="K955" s="148" t="s">
        <v>218</v>
      </c>
    </row>
    <row r="956" spans="1:15" ht="57" customHeight="1" x14ac:dyDescent="0.25">
      <c r="A956" s="162"/>
      <c r="B956" s="147" t="s">
        <v>73</v>
      </c>
      <c r="C956" s="321"/>
      <c r="D956" s="308">
        <v>0.35</v>
      </c>
      <c r="E956" s="165">
        <v>0.35</v>
      </c>
      <c r="F956" s="266"/>
      <c r="G956" s="260"/>
      <c r="H956" s="265"/>
      <c r="I956" s="266"/>
      <c r="J956" s="266"/>
      <c r="K956" s="148"/>
    </row>
    <row r="957" spans="1:15" ht="15" customHeight="1" x14ac:dyDescent="0.25">
      <c r="A957" s="162"/>
      <c r="B957" s="147" t="s">
        <v>23</v>
      </c>
      <c r="C957" s="321"/>
      <c r="D957" s="308">
        <v>5</v>
      </c>
      <c r="E957" s="165">
        <v>5</v>
      </c>
      <c r="F957" s="266"/>
      <c r="G957" s="260"/>
      <c r="H957" s="266"/>
      <c r="I957" s="266"/>
      <c r="J957" s="266"/>
      <c r="K957" s="148"/>
    </row>
    <row r="958" spans="1:15" ht="15" customHeight="1" x14ac:dyDescent="0.25">
      <c r="A958" s="162"/>
      <c r="B958" s="147" t="s">
        <v>96</v>
      </c>
      <c r="C958" s="321"/>
      <c r="D958" s="164">
        <v>3.4</v>
      </c>
      <c r="E958" s="165">
        <v>3</v>
      </c>
      <c r="F958" s="260"/>
      <c r="G958" s="265"/>
      <c r="H958" s="260"/>
      <c r="I958" s="265"/>
      <c r="J958" s="266"/>
      <c r="K958" s="148"/>
    </row>
    <row r="959" spans="1:15" ht="15" customHeight="1" x14ac:dyDescent="0.25">
      <c r="A959" s="162"/>
      <c r="B959" s="147" t="s">
        <v>22</v>
      </c>
      <c r="C959" s="321"/>
      <c r="D959" s="166">
        <v>120</v>
      </c>
      <c r="E959" s="166">
        <v>120</v>
      </c>
      <c r="F959" s="260"/>
      <c r="G959" s="265"/>
      <c r="H959" s="260"/>
      <c r="I959" s="265"/>
      <c r="J959" s="266"/>
      <c r="K959" s="148"/>
    </row>
    <row r="960" spans="1:15" ht="15.75" thickBot="1" x14ac:dyDescent="0.3">
      <c r="A960" s="162" t="s">
        <v>47</v>
      </c>
      <c r="B960" s="147"/>
      <c r="C960" s="165">
        <v>23</v>
      </c>
      <c r="D960" s="260">
        <v>23</v>
      </c>
      <c r="E960" s="260">
        <v>23</v>
      </c>
      <c r="F960" s="260">
        <v>1.8</v>
      </c>
      <c r="G960" s="265">
        <v>0.23</v>
      </c>
      <c r="H960" s="260">
        <v>11.3</v>
      </c>
      <c r="I960" s="265">
        <v>54.5</v>
      </c>
      <c r="J960" s="260">
        <v>0</v>
      </c>
      <c r="K960" s="148"/>
    </row>
    <row r="961" spans="1:11" ht="15" customHeight="1" thickBot="1" x14ac:dyDescent="0.3">
      <c r="A961" s="301" t="s">
        <v>33</v>
      </c>
      <c r="B961" s="302"/>
      <c r="C961" s="303">
        <v>481</v>
      </c>
      <c r="D961" s="318"/>
      <c r="E961" s="295"/>
      <c r="F961" s="318">
        <v>21.08</v>
      </c>
      <c r="G961" s="318">
        <v>18.340000000000003</v>
      </c>
      <c r="H961" s="318">
        <v>52.3</v>
      </c>
      <c r="I961" s="318">
        <v>458.8</v>
      </c>
      <c r="J961" s="318">
        <v>3.23</v>
      </c>
      <c r="K961" s="297"/>
    </row>
    <row r="962" spans="1:11" ht="15" customHeight="1" thickBot="1" x14ac:dyDescent="0.3">
      <c r="A962" s="301" t="s">
        <v>74</v>
      </c>
      <c r="B962" s="302"/>
      <c r="C962" s="303">
        <v>1670.5</v>
      </c>
      <c r="D962" s="334"/>
      <c r="E962" s="295"/>
      <c r="F962" s="373">
        <v>57.316666666666663</v>
      </c>
      <c r="G962" s="373">
        <v>54.741666666666674</v>
      </c>
      <c r="H962" s="373">
        <v>196.48166666666668</v>
      </c>
      <c r="I962" s="373">
        <v>1507.1</v>
      </c>
      <c r="J962" s="373">
        <v>33.989999999999995</v>
      </c>
      <c r="K962" s="375"/>
    </row>
    <row r="963" spans="1:11" ht="15" customHeight="1" thickBot="1" x14ac:dyDescent="0.3">
      <c r="A963" s="301" t="s">
        <v>161</v>
      </c>
      <c r="B963" s="302"/>
      <c r="C963" s="295">
        <v>16897.8</v>
      </c>
      <c r="D963" s="376"/>
      <c r="E963" s="295"/>
      <c r="F963" s="318">
        <v>512.97666666666669</v>
      </c>
      <c r="G963" s="318">
        <v>512.43166666666662</v>
      </c>
      <c r="H963" s="318">
        <v>2046.3516666666665</v>
      </c>
      <c r="I963" s="318">
        <v>14838.51</v>
      </c>
      <c r="J963" s="318">
        <v>439.29624999999999</v>
      </c>
      <c r="K963" s="375"/>
    </row>
    <row r="964" spans="1:11" ht="15" customHeight="1" x14ac:dyDescent="0.25">
      <c r="A964" s="147"/>
      <c r="B964" s="147"/>
      <c r="C964" s="337"/>
      <c r="D964" s="337"/>
      <c r="E964" s="265"/>
      <c r="F964" s="265">
        <v>51.297666666666672</v>
      </c>
      <c r="G964" s="265">
        <v>51.24316666666666</v>
      </c>
      <c r="H964" s="265">
        <v>204.63516666666663</v>
      </c>
      <c r="I964" s="265">
        <v>1483.8510000000001</v>
      </c>
      <c r="J964" s="265">
        <v>43.929625000000001</v>
      </c>
    </row>
    <row r="965" spans="1:11" ht="15" customHeight="1" x14ac:dyDescent="0.25">
      <c r="A965" s="147"/>
      <c r="B965" s="147"/>
      <c r="C965" s="336"/>
      <c r="D965" s="337"/>
      <c r="E965" s="265"/>
      <c r="F965" s="265">
        <v>205.19066666666669</v>
      </c>
      <c r="G965" s="265">
        <v>461.18849999999992</v>
      </c>
      <c r="H965" s="265">
        <v>818.54066666666654</v>
      </c>
      <c r="I965" s="265">
        <v>1484.9198333333331</v>
      </c>
      <c r="J965" s="265"/>
    </row>
    <row r="966" spans="1:11" ht="15" customHeight="1" x14ac:dyDescent="0.25">
      <c r="A966" s="377" t="s">
        <v>396</v>
      </c>
      <c r="B966" s="147"/>
      <c r="C966" s="336"/>
      <c r="D966" s="337"/>
      <c r="E966" s="265"/>
      <c r="F966" s="265">
        <v>13.818299281925324</v>
      </c>
      <c r="G966" s="265">
        <v>31.058141298088032</v>
      </c>
      <c r="H966" s="265">
        <v>55.123559419986641</v>
      </c>
      <c r="I966" s="265">
        <v>100</v>
      </c>
      <c r="J966" s="265"/>
    </row>
    <row r="967" spans="1:11" x14ac:dyDescent="0.25">
      <c r="B967" s="147"/>
      <c r="C967" s="147"/>
      <c r="D967" s="378"/>
      <c r="E967" s="378"/>
      <c r="F967" s="378"/>
      <c r="G967" s="378"/>
      <c r="I967" s="283"/>
      <c r="J967" s="363"/>
      <c r="K967" s="363"/>
    </row>
    <row r="968" spans="1:11" ht="32.25" customHeight="1" x14ac:dyDescent="0.25">
      <c r="A968" s="280" t="s">
        <v>162</v>
      </c>
      <c r="B968" s="147"/>
      <c r="C968" s="147"/>
      <c r="D968" s="378"/>
      <c r="E968" s="378"/>
      <c r="G968" s="283"/>
      <c r="H968" s="363"/>
      <c r="I968" s="363"/>
      <c r="J968" s="363"/>
      <c r="K968" s="363"/>
    </row>
    <row r="969" spans="1:11" ht="32.25" customHeight="1" x14ac:dyDescent="0.25">
      <c r="A969" s="411" t="s">
        <v>466</v>
      </c>
      <c r="B969" s="411"/>
      <c r="C969" s="411"/>
      <c r="D969" s="411"/>
      <c r="E969" s="411"/>
      <c r="F969" s="411"/>
      <c r="G969" s="411"/>
      <c r="H969" s="379"/>
      <c r="I969" s="379"/>
      <c r="J969" s="363"/>
      <c r="K969" s="363"/>
    </row>
    <row r="970" spans="1:11" ht="25.5" customHeight="1" x14ac:dyDescent="0.25">
      <c r="A970" s="411" t="s">
        <v>163</v>
      </c>
      <c r="B970" s="411"/>
      <c r="C970" s="411"/>
      <c r="D970" s="411"/>
      <c r="E970" s="411"/>
      <c r="F970" s="411"/>
      <c r="G970" s="411"/>
      <c r="H970" s="379"/>
      <c r="I970" s="379"/>
      <c r="J970" s="363"/>
      <c r="K970" s="363"/>
    </row>
    <row r="971" spans="1:11" ht="27.75" customHeight="1" x14ac:dyDescent="0.25">
      <c r="A971" s="411" t="s">
        <v>164</v>
      </c>
      <c r="B971" s="411"/>
      <c r="C971" s="411"/>
      <c r="D971" s="411"/>
      <c r="E971" s="411"/>
      <c r="F971" s="411"/>
      <c r="G971" s="411"/>
      <c r="H971" s="379"/>
      <c r="I971" s="379"/>
      <c r="J971" s="363"/>
      <c r="K971" s="363"/>
    </row>
    <row r="972" spans="1:11" ht="57.75" customHeight="1" x14ac:dyDescent="0.25">
      <c r="A972" s="411" t="s">
        <v>298</v>
      </c>
      <c r="B972" s="411"/>
      <c r="C972" s="411"/>
      <c r="D972" s="411"/>
      <c r="E972" s="411"/>
      <c r="F972" s="411"/>
      <c r="G972" s="411"/>
      <c r="H972" s="363"/>
      <c r="I972" s="363"/>
      <c r="J972" s="363"/>
      <c r="K972" s="363"/>
    </row>
    <row r="973" spans="1:11" ht="33.75" customHeight="1" x14ac:dyDescent="0.25">
      <c r="A973" s="411" t="s">
        <v>165</v>
      </c>
      <c r="B973" s="411"/>
      <c r="C973" s="411"/>
      <c r="D973" s="411"/>
      <c r="E973" s="411"/>
      <c r="F973" s="411"/>
      <c r="G973" s="411"/>
      <c r="H973" s="379"/>
      <c r="I973" s="379"/>
      <c r="J973" s="363"/>
      <c r="K973" s="363"/>
    </row>
    <row r="974" spans="1:11" x14ac:dyDescent="0.25">
      <c r="A974" s="411" t="s">
        <v>457</v>
      </c>
      <c r="B974" s="411"/>
      <c r="C974" s="411"/>
      <c r="D974" s="411"/>
      <c r="E974" s="411"/>
      <c r="F974" s="411"/>
      <c r="G974" s="411"/>
      <c r="H974" s="379"/>
      <c r="I974" s="379"/>
      <c r="J974" s="363"/>
      <c r="K974" s="363"/>
    </row>
    <row r="975" spans="1:11" ht="23.25" customHeight="1" x14ac:dyDescent="0.25">
      <c r="A975" s="411" t="s">
        <v>391</v>
      </c>
      <c r="B975" s="411"/>
      <c r="C975" s="411"/>
      <c r="D975" s="411"/>
      <c r="E975" s="411"/>
      <c r="F975" s="411"/>
      <c r="G975" s="411"/>
      <c r="H975" s="379"/>
      <c r="I975" s="379"/>
      <c r="J975" s="363"/>
      <c r="K975" s="363"/>
    </row>
    <row r="976" spans="1:11" ht="28.5" customHeight="1" x14ac:dyDescent="0.25">
      <c r="A976" s="411" t="s">
        <v>459</v>
      </c>
      <c r="B976" s="411"/>
      <c r="C976" s="411"/>
      <c r="D976" s="411"/>
      <c r="E976" s="411"/>
      <c r="F976" s="411"/>
      <c r="G976" s="411"/>
      <c r="H976" s="379"/>
      <c r="I976" s="379"/>
      <c r="J976" s="363"/>
      <c r="K976" s="363"/>
    </row>
    <row r="977" spans="1:11" x14ac:dyDescent="0.25">
      <c r="A977" s="411" t="s">
        <v>458</v>
      </c>
      <c r="B977" s="411"/>
      <c r="C977" s="411"/>
      <c r="D977" s="411"/>
      <c r="E977" s="411"/>
      <c r="F977" s="411"/>
      <c r="G977" s="411"/>
      <c r="H977" s="379"/>
      <c r="I977" s="379"/>
      <c r="J977" s="363"/>
      <c r="K977" s="363"/>
    </row>
    <row r="978" spans="1:11" ht="20.25" customHeight="1" x14ac:dyDescent="0.25">
      <c r="A978" s="411" t="s">
        <v>166</v>
      </c>
      <c r="B978" s="411"/>
      <c r="C978" s="411"/>
      <c r="D978" s="411"/>
      <c r="E978" s="411"/>
      <c r="F978" s="411"/>
      <c r="G978" s="411"/>
      <c r="H978" s="379"/>
      <c r="I978" s="379"/>
      <c r="J978" s="363"/>
      <c r="K978" s="363"/>
    </row>
    <row r="979" spans="1:11" x14ac:dyDescent="0.25">
      <c r="A979" s="411" t="s">
        <v>460</v>
      </c>
      <c r="B979" s="411"/>
      <c r="C979" s="411"/>
      <c r="D979" s="411"/>
      <c r="E979" s="411"/>
      <c r="F979" s="411"/>
      <c r="G979" s="411"/>
      <c r="H979" s="379"/>
      <c r="I979" s="379"/>
      <c r="J979" s="363"/>
      <c r="K979" s="363"/>
    </row>
    <row r="980" spans="1:11" ht="23.25" customHeight="1" x14ac:dyDescent="0.25">
      <c r="A980" s="411" t="s">
        <v>392</v>
      </c>
      <c r="B980" s="411"/>
      <c r="C980" s="411"/>
      <c r="D980" s="411"/>
      <c r="E980" s="411"/>
      <c r="F980" s="411"/>
      <c r="G980" s="411"/>
      <c r="H980" s="379"/>
      <c r="I980" s="379"/>
      <c r="J980" s="363"/>
      <c r="K980" s="363"/>
    </row>
    <row r="981" spans="1:11" ht="45" customHeight="1" x14ac:dyDescent="0.25">
      <c r="A981" s="411" t="s">
        <v>393</v>
      </c>
      <c r="B981" s="411"/>
      <c r="C981" s="411"/>
      <c r="D981" s="411"/>
      <c r="E981" s="411"/>
      <c r="F981" s="411"/>
      <c r="G981" s="411"/>
      <c r="H981" s="379"/>
      <c r="I981" s="379"/>
      <c r="J981" s="363"/>
      <c r="K981" s="363"/>
    </row>
    <row r="982" spans="1:11" x14ac:dyDescent="0.25">
      <c r="A982" s="421" t="s">
        <v>394</v>
      </c>
      <c r="B982" s="421"/>
      <c r="C982" s="421"/>
      <c r="D982" s="421"/>
      <c r="E982" s="421"/>
      <c r="F982" s="421"/>
      <c r="G982" s="421"/>
      <c r="H982" s="363"/>
      <c r="I982" s="363"/>
      <c r="J982" s="363"/>
      <c r="K982" s="363"/>
    </row>
    <row r="983" spans="1:11" x14ac:dyDescent="0.25">
      <c r="A983" s="380" t="s">
        <v>472</v>
      </c>
      <c r="B983" s="380"/>
      <c r="C983" s="380"/>
      <c r="D983" s="380"/>
      <c r="E983" s="380"/>
      <c r="F983" s="380"/>
      <c r="G983" s="380"/>
      <c r="H983" s="363"/>
      <c r="I983" s="363"/>
      <c r="J983" s="363"/>
      <c r="K983" s="363"/>
    </row>
    <row r="984" spans="1:11" x14ac:dyDescent="0.25">
      <c r="A984" s="411" t="s">
        <v>395</v>
      </c>
      <c r="B984" s="411"/>
      <c r="C984" s="411"/>
      <c r="D984" s="411"/>
      <c r="E984" s="411"/>
      <c r="F984" s="411"/>
      <c r="G984" s="411"/>
      <c r="H984" s="379"/>
      <c r="I984" s="379"/>
      <c r="J984" s="363"/>
      <c r="K984" s="363"/>
    </row>
    <row r="985" spans="1:11" x14ac:dyDescent="0.25">
      <c r="A985" s="411" t="s">
        <v>464</v>
      </c>
      <c r="B985" s="411"/>
      <c r="C985" s="411"/>
      <c r="D985" s="411"/>
      <c r="E985" s="411"/>
      <c r="F985" s="411"/>
      <c r="G985" s="411"/>
      <c r="H985" s="379"/>
      <c r="I985" s="379"/>
      <c r="J985" s="363"/>
      <c r="K985" s="363"/>
    </row>
    <row r="986" spans="1:11" x14ac:dyDescent="0.25">
      <c r="A986" s="411" t="s">
        <v>461</v>
      </c>
      <c r="B986" s="411"/>
      <c r="C986" s="411"/>
      <c r="D986" s="411"/>
      <c r="E986" s="411"/>
      <c r="F986" s="411"/>
      <c r="G986" s="411"/>
      <c r="H986" s="379"/>
      <c r="I986" s="379"/>
      <c r="J986" s="363"/>
      <c r="K986" s="363"/>
    </row>
    <row r="987" spans="1:11" x14ac:dyDescent="0.25">
      <c r="A987" s="411" t="s">
        <v>465</v>
      </c>
      <c r="B987" s="411"/>
      <c r="C987" s="411"/>
      <c r="D987" s="411"/>
      <c r="E987" s="411"/>
      <c r="F987" s="411"/>
      <c r="G987" s="411"/>
      <c r="H987" s="379"/>
      <c r="I987" s="379"/>
      <c r="J987" s="363"/>
      <c r="K987" s="363"/>
    </row>
    <row r="988" spans="1:11" ht="23.25" customHeight="1" x14ac:dyDescent="0.25">
      <c r="A988" s="411" t="s">
        <v>463</v>
      </c>
      <c r="B988" s="411"/>
      <c r="C988" s="411"/>
      <c r="D988" s="411"/>
      <c r="E988" s="411"/>
      <c r="F988" s="411"/>
      <c r="G988" s="411"/>
      <c r="H988" s="379"/>
      <c r="I988" s="379"/>
      <c r="J988" s="363"/>
      <c r="K988" s="363"/>
    </row>
    <row r="989" spans="1:11" ht="23.25" customHeight="1" x14ac:dyDescent="0.25">
      <c r="A989" s="411" t="s">
        <v>462</v>
      </c>
      <c r="B989" s="411"/>
      <c r="C989" s="411"/>
      <c r="D989" s="411"/>
      <c r="E989" s="411"/>
      <c r="F989" s="411"/>
      <c r="G989" s="411"/>
      <c r="H989" s="379"/>
      <c r="I989" s="379"/>
      <c r="J989" s="363"/>
      <c r="K989" s="363"/>
    </row>
    <row r="990" spans="1:11" x14ac:dyDescent="0.25">
      <c r="A990" s="411" t="s">
        <v>167</v>
      </c>
      <c r="B990" s="411"/>
      <c r="C990" s="411"/>
      <c r="D990" s="411"/>
      <c r="E990" s="411"/>
      <c r="F990" s="411"/>
      <c r="G990" s="411"/>
      <c r="H990" s="379"/>
      <c r="I990" s="379"/>
      <c r="J990" s="363"/>
      <c r="K990" s="363"/>
    </row>
    <row r="991" spans="1:11" x14ac:dyDescent="0.25">
      <c r="A991" s="411" t="s">
        <v>168</v>
      </c>
      <c r="B991" s="411"/>
      <c r="C991" s="411"/>
      <c r="D991" s="411"/>
      <c r="E991" s="411"/>
      <c r="F991" s="411"/>
      <c r="G991" s="411"/>
      <c r="H991" s="379"/>
      <c r="I991" s="379"/>
      <c r="J991" s="363"/>
      <c r="K991" s="363"/>
    </row>
    <row r="992" spans="1:11" x14ac:dyDescent="0.25">
      <c r="A992" s="411" t="s">
        <v>169</v>
      </c>
      <c r="B992" s="411"/>
      <c r="C992" s="411"/>
      <c r="D992" s="411"/>
      <c r="E992" s="411"/>
      <c r="F992" s="411"/>
      <c r="G992" s="411"/>
      <c r="H992" s="379"/>
      <c r="I992" s="379"/>
      <c r="J992" s="363"/>
      <c r="K992" s="363"/>
    </row>
    <row r="993" spans="1:11" x14ac:dyDescent="0.25">
      <c r="A993" s="411" t="s">
        <v>170</v>
      </c>
      <c r="B993" s="411"/>
      <c r="C993" s="411"/>
      <c r="D993" s="411"/>
      <c r="E993" s="411"/>
      <c r="F993" s="411"/>
      <c r="G993" s="411"/>
      <c r="H993" s="379"/>
      <c r="I993" s="379"/>
      <c r="J993" s="363"/>
      <c r="K993" s="363"/>
    </row>
    <row r="994" spans="1:11" x14ac:dyDescent="0.25">
      <c r="A994" s="411" t="s">
        <v>171</v>
      </c>
      <c r="B994" s="411"/>
      <c r="C994" s="411"/>
      <c r="D994" s="411"/>
      <c r="E994" s="411"/>
      <c r="F994" s="411"/>
      <c r="G994" s="411"/>
      <c r="H994" s="379"/>
      <c r="I994" s="379"/>
      <c r="J994" s="363"/>
      <c r="K994" s="363"/>
    </row>
    <row r="998" spans="1:11" x14ac:dyDescent="0.25">
      <c r="E998" s="383"/>
      <c r="F998" s="378"/>
      <c r="G998" s="378"/>
      <c r="H998" s="378"/>
      <c r="I998" s="378"/>
    </row>
    <row r="999" spans="1:11" x14ac:dyDescent="0.25">
      <c r="E999" s="383"/>
      <c r="F999" s="378"/>
      <c r="G999" s="378"/>
      <c r="H999" s="378"/>
      <c r="I999" s="378"/>
    </row>
    <row r="1000" spans="1:11" x14ac:dyDescent="0.25">
      <c r="E1000" s="383"/>
      <c r="F1000" s="378"/>
      <c r="G1000" s="378"/>
      <c r="H1000" s="378"/>
      <c r="I1000" s="378"/>
    </row>
    <row r="1001" spans="1:11" x14ac:dyDescent="0.25">
      <c r="F1001" s="378"/>
      <c r="G1001" s="378"/>
      <c r="H1001" s="378"/>
      <c r="I1001" s="378"/>
    </row>
    <row r="1002" spans="1:11" x14ac:dyDescent="0.25">
      <c r="E1002" s="383"/>
      <c r="F1002" s="378"/>
      <c r="G1002" s="378"/>
      <c r="H1002" s="378"/>
      <c r="I1002" s="378"/>
    </row>
    <row r="1003" spans="1:11" x14ac:dyDescent="0.25">
      <c r="F1003" s="378"/>
      <c r="G1003" s="378"/>
      <c r="H1003" s="378"/>
      <c r="I1003" s="378"/>
    </row>
    <row r="1004" spans="1:11" x14ac:dyDescent="0.25">
      <c r="F1004" s="378"/>
      <c r="G1004" s="378"/>
      <c r="H1004" s="378"/>
      <c r="I1004" s="378"/>
    </row>
    <row r="1005" spans="1:11" x14ac:dyDescent="0.25">
      <c r="F1005" s="378"/>
      <c r="G1005" s="378"/>
      <c r="H1005" s="378"/>
      <c r="I1005" s="378"/>
    </row>
    <row r="1006" spans="1:11" x14ac:dyDescent="0.25">
      <c r="F1006" s="378"/>
      <c r="G1006" s="378"/>
      <c r="H1006" s="378"/>
      <c r="I1006" s="378"/>
    </row>
    <row r="1007" spans="1:11" x14ac:dyDescent="0.25">
      <c r="F1007" s="378"/>
      <c r="G1007" s="378"/>
      <c r="H1007" s="378"/>
      <c r="I1007" s="378"/>
    </row>
    <row r="1008" spans="1:11" x14ac:dyDescent="0.25">
      <c r="F1008" s="378"/>
      <c r="G1008" s="378"/>
      <c r="H1008" s="378"/>
      <c r="I1008" s="378"/>
    </row>
    <row r="1009" spans="5:9" x14ac:dyDescent="0.25">
      <c r="F1009" s="378"/>
      <c r="G1009" s="378"/>
      <c r="H1009" s="378"/>
      <c r="I1009" s="378"/>
    </row>
    <row r="1010" spans="5:9" x14ac:dyDescent="0.25">
      <c r="F1010" s="378"/>
      <c r="G1010" s="378"/>
      <c r="H1010" s="378"/>
      <c r="I1010" s="378"/>
    </row>
    <row r="1011" spans="5:9" x14ac:dyDescent="0.25">
      <c r="E1011" s="383"/>
      <c r="F1011" s="378"/>
      <c r="G1011" s="378"/>
      <c r="H1011" s="378"/>
      <c r="I1011" s="378"/>
    </row>
    <row r="1012" spans="5:9" x14ac:dyDescent="0.25">
      <c r="E1012" s="383"/>
      <c r="F1012" s="378"/>
      <c r="G1012" s="378"/>
      <c r="H1012" s="378"/>
      <c r="I1012" s="378"/>
    </row>
    <row r="1013" spans="5:9" x14ac:dyDescent="0.25">
      <c r="E1013" s="383"/>
      <c r="F1013" s="378"/>
      <c r="G1013" s="378"/>
      <c r="H1013" s="378"/>
      <c r="I1013" s="378"/>
    </row>
    <row r="1014" spans="5:9" x14ac:dyDescent="0.25">
      <c r="E1014" s="383"/>
      <c r="F1014" s="378"/>
      <c r="G1014" s="378"/>
      <c r="H1014" s="378"/>
      <c r="I1014" s="378"/>
    </row>
    <row r="1015" spans="5:9" x14ac:dyDescent="0.25">
      <c r="E1015" s="383"/>
      <c r="F1015" s="378"/>
      <c r="G1015" s="378"/>
      <c r="H1015" s="378"/>
      <c r="I1015" s="378"/>
    </row>
    <row r="1016" spans="5:9" x14ac:dyDescent="0.25">
      <c r="E1016" s="383"/>
      <c r="F1016" s="378"/>
      <c r="G1016" s="378"/>
      <c r="H1016" s="378"/>
      <c r="I1016" s="378"/>
    </row>
    <row r="1017" spans="5:9" x14ac:dyDescent="0.25">
      <c r="F1017" s="378"/>
      <c r="G1017" s="378"/>
      <c r="H1017" s="378"/>
      <c r="I1017" s="378"/>
    </row>
    <row r="1018" spans="5:9" x14ac:dyDescent="0.25">
      <c r="F1018" s="378"/>
      <c r="G1018" s="378"/>
      <c r="H1018" s="378"/>
      <c r="I1018" s="378"/>
    </row>
    <row r="1019" spans="5:9" x14ac:dyDescent="0.25">
      <c r="F1019" s="378"/>
      <c r="G1019" s="378"/>
      <c r="H1019" s="378"/>
      <c r="I1019" s="378"/>
    </row>
    <row r="1020" spans="5:9" x14ac:dyDescent="0.25">
      <c r="F1020" s="378"/>
      <c r="G1020" s="378"/>
      <c r="H1020" s="378"/>
      <c r="I1020" s="378"/>
    </row>
    <row r="1021" spans="5:9" x14ac:dyDescent="0.25">
      <c r="F1021" s="378"/>
      <c r="G1021" s="378"/>
      <c r="H1021" s="378"/>
      <c r="I1021" s="378"/>
    </row>
    <row r="1022" spans="5:9" x14ac:dyDescent="0.25">
      <c r="F1022" s="378"/>
      <c r="G1022" s="378"/>
      <c r="H1022" s="378"/>
      <c r="I1022" s="378"/>
    </row>
    <row r="1023" spans="5:9" x14ac:dyDescent="0.25">
      <c r="F1023" s="378"/>
      <c r="G1023" s="378"/>
      <c r="H1023" s="378"/>
      <c r="I1023" s="378"/>
    </row>
    <row r="1024" spans="5:9" x14ac:dyDescent="0.25">
      <c r="F1024" s="378"/>
      <c r="G1024" s="378"/>
      <c r="H1024" s="378"/>
      <c r="I1024" s="378"/>
    </row>
    <row r="1025" spans="5:9" x14ac:dyDescent="0.25">
      <c r="F1025" s="378"/>
      <c r="G1025" s="378"/>
      <c r="H1025" s="378"/>
      <c r="I1025" s="378"/>
    </row>
    <row r="1026" spans="5:9" x14ac:dyDescent="0.25">
      <c r="F1026" s="378"/>
      <c r="G1026" s="378"/>
      <c r="H1026" s="378"/>
      <c r="I1026" s="378"/>
    </row>
    <row r="1027" spans="5:9" x14ac:dyDescent="0.25">
      <c r="F1027" s="378"/>
      <c r="G1027" s="378"/>
      <c r="H1027" s="378"/>
      <c r="I1027" s="378"/>
    </row>
    <row r="1028" spans="5:9" x14ac:dyDescent="0.25">
      <c r="F1028" s="378"/>
      <c r="G1028" s="378"/>
      <c r="H1028" s="378"/>
      <c r="I1028" s="378"/>
    </row>
    <row r="1029" spans="5:9" x14ac:dyDescent="0.25">
      <c r="F1029" s="378"/>
      <c r="G1029" s="378"/>
      <c r="H1029" s="378"/>
      <c r="I1029" s="378"/>
    </row>
    <row r="1030" spans="5:9" x14ac:dyDescent="0.25">
      <c r="F1030" s="378"/>
      <c r="G1030" s="378"/>
      <c r="H1030" s="378"/>
      <c r="I1030" s="378"/>
    </row>
    <row r="1031" spans="5:9" x14ac:dyDescent="0.25">
      <c r="F1031" s="378"/>
      <c r="G1031" s="378"/>
      <c r="H1031" s="378"/>
      <c r="I1031" s="378"/>
    </row>
    <row r="1032" spans="5:9" x14ac:dyDescent="0.25">
      <c r="E1032" s="383"/>
      <c r="F1032" s="378"/>
      <c r="G1032" s="378"/>
      <c r="H1032" s="378"/>
      <c r="I1032" s="378"/>
    </row>
    <row r="1033" spans="5:9" x14ac:dyDescent="0.25">
      <c r="F1033" s="378"/>
      <c r="G1033" s="378"/>
      <c r="H1033" s="378"/>
      <c r="I1033" s="378"/>
    </row>
    <row r="1034" spans="5:9" x14ac:dyDescent="0.25">
      <c r="F1034" s="378"/>
      <c r="G1034" s="378"/>
      <c r="H1034" s="378"/>
      <c r="I1034" s="378"/>
    </row>
    <row r="1035" spans="5:9" x14ac:dyDescent="0.25">
      <c r="F1035" s="378"/>
      <c r="G1035" s="378"/>
      <c r="H1035" s="378"/>
      <c r="I1035" s="378"/>
    </row>
    <row r="1046" spans="5:9" x14ac:dyDescent="0.25">
      <c r="E1046" s="383"/>
      <c r="F1046" s="378"/>
      <c r="G1046" s="378"/>
      <c r="H1046" s="378"/>
      <c r="I1046" s="378"/>
    </row>
    <row r="1047" spans="5:9" x14ac:dyDescent="0.25">
      <c r="E1047" s="383"/>
      <c r="F1047" s="378"/>
      <c r="G1047" s="378"/>
      <c r="H1047" s="378"/>
      <c r="I1047" s="378"/>
    </row>
    <row r="1048" spans="5:9" x14ac:dyDescent="0.25">
      <c r="E1048" s="383"/>
      <c r="F1048" s="378"/>
      <c r="G1048" s="378"/>
      <c r="H1048" s="378"/>
      <c r="I1048" s="378"/>
    </row>
    <row r="1049" spans="5:9" x14ac:dyDescent="0.25">
      <c r="E1049" s="383"/>
      <c r="F1049" s="378"/>
      <c r="G1049" s="378"/>
      <c r="H1049" s="378"/>
      <c r="I1049" s="378"/>
    </row>
    <row r="1050" spans="5:9" x14ac:dyDescent="0.25">
      <c r="F1050" s="378"/>
      <c r="G1050" s="378"/>
      <c r="H1050" s="378"/>
      <c r="I1050" s="378"/>
    </row>
    <row r="1051" spans="5:9" x14ac:dyDescent="0.25">
      <c r="F1051" s="378"/>
      <c r="G1051" s="378"/>
      <c r="H1051" s="378"/>
      <c r="I1051" s="378"/>
    </row>
    <row r="1052" spans="5:9" x14ac:dyDescent="0.25">
      <c r="F1052" s="378"/>
      <c r="G1052" s="378"/>
      <c r="H1052" s="378"/>
      <c r="I1052" s="378"/>
    </row>
    <row r="1053" spans="5:9" x14ac:dyDescent="0.25">
      <c r="F1053" s="378"/>
      <c r="G1053" s="378"/>
      <c r="H1053" s="378"/>
      <c r="I1053" s="378"/>
    </row>
    <row r="1054" spans="5:9" x14ac:dyDescent="0.25">
      <c r="F1054" s="378"/>
      <c r="G1054" s="378"/>
      <c r="H1054" s="378"/>
      <c r="I1054" s="378"/>
    </row>
    <row r="1055" spans="5:9" x14ac:dyDescent="0.25">
      <c r="F1055" s="378"/>
      <c r="G1055" s="378"/>
      <c r="H1055" s="378"/>
      <c r="I1055" s="378"/>
    </row>
    <row r="1056" spans="5:9" x14ac:dyDescent="0.25">
      <c r="E1056" s="383"/>
      <c r="F1056" s="378"/>
      <c r="G1056" s="378"/>
      <c r="H1056" s="378"/>
      <c r="I1056" s="378"/>
    </row>
    <row r="1057" spans="5:9" x14ac:dyDescent="0.25">
      <c r="E1057" s="383"/>
      <c r="F1057" s="378"/>
      <c r="G1057" s="378"/>
      <c r="H1057" s="378"/>
      <c r="I1057" s="378"/>
    </row>
    <row r="1058" spans="5:9" x14ac:dyDescent="0.25">
      <c r="E1058" s="383"/>
      <c r="F1058" s="378"/>
      <c r="G1058" s="378"/>
      <c r="H1058" s="378"/>
      <c r="I1058" s="378"/>
    </row>
    <row r="1059" spans="5:9" x14ac:dyDescent="0.25">
      <c r="E1059" s="383"/>
      <c r="F1059" s="378"/>
      <c r="G1059" s="378"/>
      <c r="H1059" s="378"/>
      <c r="I1059" s="378"/>
    </row>
    <row r="1060" spans="5:9" x14ac:dyDescent="0.25">
      <c r="E1060" s="383"/>
      <c r="F1060" s="378"/>
      <c r="G1060" s="378"/>
      <c r="H1060" s="378"/>
      <c r="I1060" s="378"/>
    </row>
    <row r="1061" spans="5:9" x14ac:dyDescent="0.25">
      <c r="E1061" s="383"/>
      <c r="F1061" s="378"/>
      <c r="G1061" s="378"/>
      <c r="H1061" s="378"/>
      <c r="I1061" s="378"/>
    </row>
    <row r="1062" spans="5:9" x14ac:dyDescent="0.25">
      <c r="E1062" s="383"/>
      <c r="F1062" s="378"/>
      <c r="G1062" s="378"/>
      <c r="H1062" s="378"/>
      <c r="I1062" s="378"/>
    </row>
    <row r="1063" spans="5:9" x14ac:dyDescent="0.25">
      <c r="F1063" s="378"/>
      <c r="G1063" s="378"/>
      <c r="H1063" s="378"/>
      <c r="I1063" s="378"/>
    </row>
    <row r="1064" spans="5:9" x14ac:dyDescent="0.25">
      <c r="F1064" s="378"/>
      <c r="G1064" s="378"/>
      <c r="H1064" s="378"/>
      <c r="I1064" s="378"/>
    </row>
    <row r="1065" spans="5:9" x14ac:dyDescent="0.25">
      <c r="F1065" s="378"/>
      <c r="G1065" s="378"/>
      <c r="H1065" s="378"/>
      <c r="I1065" s="378"/>
    </row>
    <row r="1066" spans="5:9" x14ac:dyDescent="0.25">
      <c r="F1066" s="378"/>
      <c r="G1066" s="378"/>
      <c r="H1066" s="378"/>
      <c r="I1066" s="378"/>
    </row>
    <row r="1067" spans="5:9" x14ac:dyDescent="0.25">
      <c r="F1067" s="378"/>
      <c r="G1067" s="378"/>
      <c r="H1067" s="378"/>
      <c r="I1067" s="378"/>
    </row>
    <row r="1068" spans="5:9" x14ac:dyDescent="0.25">
      <c r="F1068" s="378"/>
      <c r="G1068" s="378"/>
      <c r="H1068" s="378"/>
      <c r="I1068" s="378"/>
    </row>
    <row r="1069" spans="5:9" x14ac:dyDescent="0.25">
      <c r="F1069" s="378"/>
      <c r="G1069" s="378"/>
      <c r="H1069" s="378"/>
      <c r="I1069" s="378"/>
    </row>
    <row r="1070" spans="5:9" x14ac:dyDescent="0.25">
      <c r="F1070" s="378"/>
      <c r="G1070" s="378"/>
      <c r="H1070" s="378"/>
      <c r="I1070" s="378"/>
    </row>
    <row r="1071" spans="5:9" x14ac:dyDescent="0.25">
      <c r="F1071" s="378"/>
      <c r="G1071" s="378"/>
      <c r="H1071" s="378"/>
      <c r="I1071" s="378"/>
    </row>
    <row r="1072" spans="5:9" x14ac:dyDescent="0.25">
      <c r="F1072" s="378"/>
      <c r="G1072" s="378"/>
      <c r="H1072" s="378"/>
      <c r="I1072" s="378"/>
    </row>
    <row r="1073" spans="5:9" x14ac:dyDescent="0.25">
      <c r="F1073" s="378"/>
      <c r="G1073" s="378"/>
      <c r="H1073" s="378"/>
      <c r="I1073" s="378"/>
    </row>
    <row r="1074" spans="5:9" x14ac:dyDescent="0.25">
      <c r="F1074" s="378"/>
      <c r="G1074" s="378"/>
      <c r="H1074" s="378"/>
      <c r="I1074" s="378"/>
    </row>
    <row r="1075" spans="5:9" x14ac:dyDescent="0.25">
      <c r="F1075" s="378"/>
      <c r="G1075" s="378"/>
      <c r="H1075" s="378"/>
      <c r="I1075" s="378"/>
    </row>
    <row r="1076" spans="5:9" x14ac:dyDescent="0.25">
      <c r="E1076" s="383"/>
    </row>
    <row r="1077" spans="5:9" x14ac:dyDescent="0.25">
      <c r="E1077" s="383"/>
    </row>
  </sheetData>
  <mergeCells count="65">
    <mergeCell ref="A677:B678"/>
    <mergeCell ref="C10:C12"/>
    <mergeCell ref="C104:C106"/>
    <mergeCell ref="C194:C196"/>
    <mergeCell ref="A771:B771"/>
    <mergeCell ref="C771:C773"/>
    <mergeCell ref="A772:B773"/>
    <mergeCell ref="A390:B390"/>
    <mergeCell ref="C390:C392"/>
    <mergeCell ref="A391:B392"/>
    <mergeCell ref="A487:B487"/>
    <mergeCell ref="C487:C489"/>
    <mergeCell ref="A488:B489"/>
    <mergeCell ref="A194:B194"/>
    <mergeCell ref="A195:B196"/>
    <mergeCell ref="A311:B311"/>
    <mergeCell ref="C311:C313"/>
    <mergeCell ref="A10:B10"/>
    <mergeCell ref="A11:B12"/>
    <mergeCell ref="A104:B104"/>
    <mergeCell ref="A105:B106"/>
    <mergeCell ref="A312:B313"/>
    <mergeCell ref="A994:G994"/>
    <mergeCell ref="A984:G984"/>
    <mergeCell ref="A985:G985"/>
    <mergeCell ref="A986:G986"/>
    <mergeCell ref="A987:G987"/>
    <mergeCell ref="A988:G988"/>
    <mergeCell ref="A989:G989"/>
    <mergeCell ref="A990:G990"/>
    <mergeCell ref="A991:G991"/>
    <mergeCell ref="A992:G992"/>
    <mergeCell ref="A993:G993"/>
    <mergeCell ref="A978:G978"/>
    <mergeCell ref="A979:G979"/>
    <mergeCell ref="A980:G980"/>
    <mergeCell ref="A981:G981"/>
    <mergeCell ref="A982:G982"/>
    <mergeCell ref="A973:G973"/>
    <mergeCell ref="A974:G974"/>
    <mergeCell ref="A975:G975"/>
    <mergeCell ref="A976:G976"/>
    <mergeCell ref="A977:G977"/>
    <mergeCell ref="A969:G969"/>
    <mergeCell ref="A970:G970"/>
    <mergeCell ref="A971:G971"/>
    <mergeCell ref="A972:G972"/>
    <mergeCell ref="F589:H589"/>
    <mergeCell ref="F676:H676"/>
    <mergeCell ref="F771:H771"/>
    <mergeCell ref="F878:H878"/>
    <mergeCell ref="A878:B878"/>
    <mergeCell ref="C878:C880"/>
    <mergeCell ref="A879:B880"/>
    <mergeCell ref="A589:B589"/>
    <mergeCell ref="C589:C591"/>
    <mergeCell ref="A590:B591"/>
    <mergeCell ref="A676:B676"/>
    <mergeCell ref="C676:C678"/>
    <mergeCell ref="F487:H487"/>
    <mergeCell ref="F10:H10"/>
    <mergeCell ref="F104:H104"/>
    <mergeCell ref="F194:H194"/>
    <mergeCell ref="F311:H311"/>
    <mergeCell ref="F390:H390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6"/>
  <sheetViews>
    <sheetView topLeftCell="A16" workbookViewId="0">
      <selection activeCell="N18" sqref="N18"/>
    </sheetView>
  </sheetViews>
  <sheetFormatPr defaultRowHeight="15" x14ac:dyDescent="0.25"/>
  <cols>
    <col min="1" max="1" width="25.140625" style="110" customWidth="1"/>
    <col min="2" max="2" width="19.42578125" style="110" customWidth="1"/>
    <col min="3" max="3" width="8.42578125" style="154" customWidth="1"/>
    <col min="4" max="4" width="7.7109375" style="136" customWidth="1"/>
    <col min="5" max="5" width="7" style="136" customWidth="1"/>
    <col min="6" max="6" width="8.5703125" style="136" customWidth="1"/>
    <col min="7" max="7" width="9.85546875" style="136" customWidth="1"/>
    <col min="8" max="8" width="8.5703125" style="136" customWidth="1"/>
    <col min="9" max="9" width="15.28515625" style="158" customWidth="1"/>
    <col min="10" max="11" width="9.140625" style="128"/>
  </cols>
  <sheetData>
    <row r="1" spans="1:9" x14ac:dyDescent="0.25">
      <c r="A1" s="106"/>
      <c r="B1" s="138"/>
      <c r="C1" s="402"/>
      <c r="D1" s="109"/>
      <c r="E1" s="109"/>
      <c r="F1" s="109" t="s">
        <v>0</v>
      </c>
      <c r="G1" s="403"/>
      <c r="H1" s="109"/>
      <c r="I1" s="211"/>
    </row>
    <row r="2" spans="1:9" x14ac:dyDescent="0.25">
      <c r="A2" s="106"/>
      <c r="B2" s="138"/>
      <c r="C2" s="402"/>
      <c r="D2" s="109"/>
      <c r="E2" s="109"/>
      <c r="F2" s="109" t="s">
        <v>1</v>
      </c>
      <c r="G2" s="403"/>
      <c r="H2" s="109"/>
      <c r="I2" s="211"/>
    </row>
    <row r="3" spans="1:9" x14ac:dyDescent="0.25">
      <c r="A3" s="106"/>
      <c r="B3" s="138"/>
      <c r="C3" s="402"/>
      <c r="D3" s="109"/>
      <c r="E3" s="109"/>
      <c r="F3" s="109" t="s">
        <v>2</v>
      </c>
      <c r="G3" s="109"/>
      <c r="H3" s="109"/>
      <c r="I3" s="211"/>
    </row>
    <row r="4" spans="1:9" x14ac:dyDescent="0.25">
      <c r="A4" s="106"/>
      <c r="B4" s="138"/>
      <c r="C4" s="106"/>
      <c r="D4" s="106"/>
      <c r="E4" s="107" t="s">
        <v>3</v>
      </c>
      <c r="F4" s="107"/>
      <c r="G4" s="107"/>
      <c r="H4" s="107"/>
      <c r="I4" s="107"/>
    </row>
    <row r="5" spans="1:9" ht="18" customHeight="1" x14ac:dyDescent="0.25">
      <c r="A5" s="106"/>
      <c r="B5" s="138"/>
      <c r="C5" s="106"/>
      <c r="D5" s="106"/>
      <c r="E5" s="108" t="s">
        <v>471</v>
      </c>
      <c r="F5" s="108"/>
      <c r="G5" s="108"/>
      <c r="H5" s="108"/>
      <c r="I5" s="108"/>
    </row>
    <row r="6" spans="1:9" ht="18" customHeight="1" x14ac:dyDescent="0.25">
      <c r="A6" s="106"/>
      <c r="B6" s="138"/>
      <c r="C6" s="106"/>
      <c r="D6" s="106"/>
      <c r="E6" s="108" t="s">
        <v>475</v>
      </c>
      <c r="F6" s="108"/>
      <c r="G6" s="108"/>
      <c r="H6" s="108"/>
      <c r="I6" s="108"/>
    </row>
    <row r="7" spans="1:9" ht="15.75" thickBot="1" x14ac:dyDescent="0.3">
      <c r="A7" s="110" t="s">
        <v>5</v>
      </c>
      <c r="B7" s="103"/>
      <c r="C7" s="131"/>
      <c r="I7" s="111"/>
    </row>
    <row r="8" spans="1:9" ht="22.5" customHeight="1" x14ac:dyDescent="0.25">
      <c r="A8" s="422" t="s">
        <v>452</v>
      </c>
      <c r="B8" s="423"/>
      <c r="C8" s="424" t="s">
        <v>448</v>
      </c>
      <c r="D8" s="427" t="s">
        <v>449</v>
      </c>
      <c r="E8" s="428"/>
      <c r="F8" s="429"/>
      <c r="G8" s="207" t="s">
        <v>7</v>
      </c>
      <c r="H8" s="212" t="s">
        <v>8</v>
      </c>
      <c r="I8" s="140" t="s">
        <v>450</v>
      </c>
    </row>
    <row r="9" spans="1:9" ht="24.75" customHeight="1" thickBot="1" x14ac:dyDescent="0.3">
      <c r="A9" s="430" t="s">
        <v>451</v>
      </c>
      <c r="B9" s="431"/>
      <c r="C9" s="425"/>
      <c r="D9" s="214"/>
      <c r="E9" s="215"/>
      <c r="F9" s="216"/>
      <c r="G9" s="213" t="s">
        <v>10</v>
      </c>
      <c r="H9" s="217"/>
      <c r="I9" s="137"/>
    </row>
    <row r="10" spans="1:9" ht="15.75" thickBot="1" x14ac:dyDescent="0.3">
      <c r="A10" s="432"/>
      <c r="B10" s="433"/>
      <c r="C10" s="426"/>
      <c r="D10" s="114" t="s">
        <v>13</v>
      </c>
      <c r="E10" s="114" t="s">
        <v>14</v>
      </c>
      <c r="F10" s="115" t="s">
        <v>15</v>
      </c>
      <c r="G10" s="115" t="s">
        <v>16</v>
      </c>
      <c r="H10" s="114" t="s">
        <v>17</v>
      </c>
      <c r="I10" s="141"/>
    </row>
    <row r="11" spans="1:9" x14ac:dyDescent="0.25">
      <c r="A11" s="123"/>
      <c r="B11" s="112" t="s">
        <v>18</v>
      </c>
      <c r="C11" s="396"/>
      <c r="D11" s="217"/>
      <c r="E11" s="217"/>
      <c r="F11" s="219"/>
      <c r="G11" s="217"/>
      <c r="H11" s="232"/>
      <c r="I11" s="140"/>
    </row>
    <row r="12" spans="1:9" ht="22.5" x14ac:dyDescent="0.25">
      <c r="A12" s="218" t="s">
        <v>347</v>
      </c>
      <c r="B12" s="103"/>
      <c r="C12" s="246" t="s">
        <v>153</v>
      </c>
      <c r="D12" s="198">
        <v>4.4000000000000004</v>
      </c>
      <c r="E12" s="104">
        <v>3.8</v>
      </c>
      <c r="F12" s="104">
        <v>18.3</v>
      </c>
      <c r="G12" s="198">
        <v>125</v>
      </c>
      <c r="H12" s="198">
        <v>0.16</v>
      </c>
      <c r="I12" s="137" t="s">
        <v>305</v>
      </c>
    </row>
    <row r="13" spans="1:9" x14ac:dyDescent="0.25">
      <c r="A13" s="218" t="s">
        <v>26</v>
      </c>
      <c r="B13" s="103"/>
      <c r="C13" s="246" t="s">
        <v>467</v>
      </c>
      <c r="D13" s="226">
        <v>1</v>
      </c>
      <c r="E13" s="197">
        <v>1.2</v>
      </c>
      <c r="F13" s="197">
        <v>10</v>
      </c>
      <c r="G13" s="197">
        <v>55</v>
      </c>
      <c r="H13" s="226">
        <v>0.16</v>
      </c>
      <c r="I13" s="137" t="s">
        <v>208</v>
      </c>
    </row>
    <row r="14" spans="1:9" ht="23.25" thickBot="1" x14ac:dyDescent="0.3">
      <c r="A14" s="218" t="s">
        <v>29</v>
      </c>
      <c r="B14" s="103"/>
      <c r="C14" s="224" t="s">
        <v>209</v>
      </c>
      <c r="D14" s="226">
        <v>1.9</v>
      </c>
      <c r="E14" s="197">
        <v>4.4000000000000004</v>
      </c>
      <c r="F14" s="100">
        <v>13</v>
      </c>
      <c r="G14" s="197">
        <v>99</v>
      </c>
      <c r="H14" s="100"/>
      <c r="I14" s="137" t="s">
        <v>31</v>
      </c>
    </row>
    <row r="15" spans="1:9" ht="15.75" thickBot="1" x14ac:dyDescent="0.3">
      <c r="A15" s="97" t="s">
        <v>33</v>
      </c>
      <c r="B15" s="99"/>
      <c r="C15" s="139">
        <v>350</v>
      </c>
      <c r="D15" s="114">
        <v>7.3000000000000007</v>
      </c>
      <c r="E15" s="114">
        <v>9.4</v>
      </c>
      <c r="F15" s="114">
        <v>41.3</v>
      </c>
      <c r="G15" s="114">
        <v>279</v>
      </c>
      <c r="H15" s="114">
        <v>0.32</v>
      </c>
      <c r="I15" s="141"/>
    </row>
    <row r="16" spans="1:9" x14ac:dyDescent="0.25">
      <c r="A16" s="123"/>
      <c r="B16" s="112" t="s">
        <v>34</v>
      </c>
      <c r="C16" s="246"/>
      <c r="D16" s="104"/>
      <c r="E16" s="104"/>
      <c r="F16" s="104"/>
      <c r="G16" s="104"/>
      <c r="H16" s="198"/>
      <c r="I16" s="140"/>
    </row>
    <row r="17" spans="1:9" x14ac:dyDescent="0.25">
      <c r="A17" s="218" t="s">
        <v>35</v>
      </c>
      <c r="B17" s="103"/>
      <c r="C17" s="246">
        <v>200</v>
      </c>
      <c r="D17" s="198">
        <v>0</v>
      </c>
      <c r="E17" s="104">
        <v>0</v>
      </c>
      <c r="F17" s="98">
        <v>20</v>
      </c>
      <c r="G17" s="104">
        <v>80</v>
      </c>
      <c r="H17" s="198">
        <v>8</v>
      </c>
      <c r="I17" s="137" t="s">
        <v>36</v>
      </c>
    </row>
    <row r="18" spans="1:9" ht="15.75" thickBot="1" x14ac:dyDescent="0.3">
      <c r="A18" s="218" t="s">
        <v>310</v>
      </c>
      <c r="B18" s="103"/>
      <c r="C18" s="246"/>
      <c r="D18" s="198"/>
      <c r="E18" s="104"/>
      <c r="F18" s="98"/>
      <c r="G18" s="104"/>
      <c r="H18" s="198"/>
      <c r="I18" s="137"/>
    </row>
    <row r="19" spans="1:9" ht="15.75" thickBot="1" x14ac:dyDescent="0.3">
      <c r="A19" s="97" t="s">
        <v>33</v>
      </c>
      <c r="B19" s="99"/>
      <c r="C19" s="113">
        <v>200</v>
      </c>
      <c r="D19" s="114">
        <v>0</v>
      </c>
      <c r="E19" s="114">
        <v>0</v>
      </c>
      <c r="F19" s="114">
        <v>20</v>
      </c>
      <c r="G19" s="114">
        <v>80</v>
      </c>
      <c r="H19" s="114">
        <v>8</v>
      </c>
      <c r="I19" s="141"/>
    </row>
    <row r="20" spans="1:9" x14ac:dyDescent="0.25">
      <c r="A20" s="123"/>
      <c r="B20" s="112" t="s">
        <v>37</v>
      </c>
      <c r="C20" s="221"/>
      <c r="D20" s="124"/>
      <c r="E20" s="208"/>
      <c r="F20" s="124"/>
      <c r="G20" s="208"/>
      <c r="H20" s="232"/>
      <c r="I20" s="140"/>
    </row>
    <row r="21" spans="1:9" x14ac:dyDescent="0.25">
      <c r="A21" s="218" t="s">
        <v>156</v>
      </c>
      <c r="B21" s="103"/>
      <c r="C21" s="197">
        <v>50</v>
      </c>
      <c r="D21" s="98">
        <v>0.4</v>
      </c>
      <c r="E21" s="198">
        <v>1.75</v>
      </c>
      <c r="F21" s="104">
        <v>4.2</v>
      </c>
      <c r="G21" s="198">
        <v>34</v>
      </c>
      <c r="H21" s="104">
        <v>1.05</v>
      </c>
      <c r="I21" s="137" t="s">
        <v>406</v>
      </c>
    </row>
    <row r="22" spans="1:9" ht="21" customHeight="1" x14ac:dyDescent="0.25">
      <c r="A22" s="218" t="s">
        <v>333</v>
      </c>
      <c r="B22" s="103"/>
      <c r="C22" s="224" t="s">
        <v>153</v>
      </c>
      <c r="D22" s="198">
        <v>3.12</v>
      </c>
      <c r="E22" s="198">
        <v>4.8</v>
      </c>
      <c r="F22" s="104">
        <v>6.1</v>
      </c>
      <c r="G22" s="98">
        <v>80</v>
      </c>
      <c r="H22" s="198">
        <v>2.9</v>
      </c>
      <c r="I22" s="137" t="s">
        <v>390</v>
      </c>
    </row>
    <row r="23" spans="1:9" x14ac:dyDescent="0.25">
      <c r="A23" s="218" t="s">
        <v>368</v>
      </c>
      <c r="B23" s="103"/>
      <c r="C23" s="197">
        <v>150</v>
      </c>
      <c r="D23" s="197">
        <v>10.8</v>
      </c>
      <c r="E23" s="100">
        <v>9.4</v>
      </c>
      <c r="F23" s="197">
        <v>15</v>
      </c>
      <c r="G23" s="100">
        <v>187.8</v>
      </c>
      <c r="H23" s="226">
        <v>4</v>
      </c>
      <c r="I23" s="137" t="s">
        <v>367</v>
      </c>
    </row>
    <row r="24" spans="1:9" ht="22.5" customHeight="1" x14ac:dyDescent="0.25">
      <c r="A24" s="218" t="s">
        <v>54</v>
      </c>
      <c r="B24" s="103"/>
      <c r="C24" s="197">
        <v>130</v>
      </c>
      <c r="D24" s="104">
        <v>0.6</v>
      </c>
      <c r="E24" s="98">
        <v>0.03</v>
      </c>
      <c r="F24" s="104">
        <v>15.6</v>
      </c>
      <c r="G24" s="98">
        <v>65.099999999999994</v>
      </c>
      <c r="H24" s="198">
        <v>0.26</v>
      </c>
      <c r="I24" s="137" t="s">
        <v>413</v>
      </c>
    </row>
    <row r="25" spans="1:9" ht="15.75" thickBot="1" x14ac:dyDescent="0.3">
      <c r="A25" s="218" t="s">
        <v>56</v>
      </c>
      <c r="B25" s="103"/>
      <c r="C25" s="197">
        <v>30</v>
      </c>
      <c r="D25" s="197">
        <v>1.5</v>
      </c>
      <c r="E25" s="100">
        <v>0.3</v>
      </c>
      <c r="F25" s="197">
        <v>14.3</v>
      </c>
      <c r="G25" s="100">
        <v>66</v>
      </c>
      <c r="H25" s="226"/>
      <c r="I25" s="137"/>
    </row>
    <row r="26" spans="1:9" ht="15.75" thickBot="1" x14ac:dyDescent="0.3">
      <c r="A26" s="97" t="s">
        <v>33</v>
      </c>
      <c r="B26" s="99"/>
      <c r="C26" s="114">
        <v>515</v>
      </c>
      <c r="D26" s="115">
        <v>16.420000000000002</v>
      </c>
      <c r="E26" s="115">
        <v>16.279999999999998</v>
      </c>
      <c r="F26" s="115">
        <v>55.2</v>
      </c>
      <c r="G26" s="115">
        <v>432.9</v>
      </c>
      <c r="H26" s="115">
        <v>8.2100000000000009</v>
      </c>
      <c r="I26" s="141"/>
    </row>
    <row r="27" spans="1:9" x14ac:dyDescent="0.25">
      <c r="A27" s="218"/>
      <c r="B27" s="103" t="s">
        <v>57</v>
      </c>
      <c r="C27" s="197"/>
      <c r="D27" s="198"/>
      <c r="E27" s="104"/>
      <c r="F27" s="242"/>
      <c r="G27" s="98"/>
      <c r="H27" s="220"/>
      <c r="I27" s="137"/>
    </row>
    <row r="28" spans="1:9" x14ac:dyDescent="0.25">
      <c r="A28" s="218" t="s">
        <v>60</v>
      </c>
      <c r="B28" s="103"/>
      <c r="C28" s="197">
        <v>40</v>
      </c>
      <c r="D28" s="198">
        <v>2.4</v>
      </c>
      <c r="E28" s="104">
        <v>2.08</v>
      </c>
      <c r="F28" s="98">
        <v>17.600000000000001</v>
      </c>
      <c r="G28" s="198">
        <v>98.7</v>
      </c>
      <c r="H28" s="104">
        <v>0</v>
      </c>
      <c r="I28" s="137" t="s">
        <v>379</v>
      </c>
    </row>
    <row r="29" spans="1:9" ht="15.75" thickBot="1" x14ac:dyDescent="0.3">
      <c r="A29" s="218" t="s">
        <v>65</v>
      </c>
      <c r="B29" s="103"/>
      <c r="C29" s="197">
        <v>110</v>
      </c>
      <c r="D29" s="132">
        <v>3.1</v>
      </c>
      <c r="E29" s="197">
        <v>2.75</v>
      </c>
      <c r="F29" s="100">
        <v>4.4000000000000004</v>
      </c>
      <c r="G29" s="197">
        <v>54.8</v>
      </c>
      <c r="H29" s="241">
        <v>0.9</v>
      </c>
      <c r="I29" s="137" t="s">
        <v>210</v>
      </c>
    </row>
    <row r="30" spans="1:9" ht="22.5" x14ac:dyDescent="0.25">
      <c r="A30" s="123" t="s">
        <v>425</v>
      </c>
      <c r="B30" s="112"/>
      <c r="C30" s="221">
        <v>120</v>
      </c>
      <c r="D30" s="207">
        <v>4.8</v>
      </c>
      <c r="E30" s="124">
        <v>6.64</v>
      </c>
      <c r="F30" s="208">
        <v>5.9</v>
      </c>
      <c r="G30" s="207">
        <v>102.6</v>
      </c>
      <c r="H30" s="124"/>
      <c r="I30" s="140" t="s">
        <v>141</v>
      </c>
    </row>
    <row r="31" spans="1:9" x14ac:dyDescent="0.25">
      <c r="A31" s="218" t="s">
        <v>211</v>
      </c>
      <c r="B31" s="103"/>
      <c r="C31" s="197" t="s">
        <v>235</v>
      </c>
      <c r="D31" s="226">
        <v>0.05</v>
      </c>
      <c r="E31" s="197">
        <v>0.01</v>
      </c>
      <c r="F31" s="100">
        <v>5.4</v>
      </c>
      <c r="G31" s="226">
        <v>21.9</v>
      </c>
      <c r="H31" s="197"/>
      <c r="I31" s="137" t="s">
        <v>212</v>
      </c>
    </row>
    <row r="32" spans="1:9" ht="15.75" thickBot="1" x14ac:dyDescent="0.3">
      <c r="A32" s="218" t="s">
        <v>47</v>
      </c>
      <c r="B32" s="103"/>
      <c r="C32" s="246">
        <v>20</v>
      </c>
      <c r="D32" s="240">
        <v>1.6</v>
      </c>
      <c r="E32" s="225">
        <v>0.2</v>
      </c>
      <c r="F32" s="250">
        <v>9.8000000000000007</v>
      </c>
      <c r="G32" s="404">
        <v>47</v>
      </c>
      <c r="H32" s="197">
        <v>0</v>
      </c>
      <c r="I32" s="137"/>
    </row>
    <row r="33" spans="1:9" ht="15.75" thickBot="1" x14ac:dyDescent="0.3">
      <c r="A33" s="116" t="s">
        <v>33</v>
      </c>
      <c r="B33" s="127"/>
      <c r="C33" s="121">
        <v>400</v>
      </c>
      <c r="D33" s="118">
        <v>11.950000000000001</v>
      </c>
      <c r="E33" s="118">
        <v>11.679999999999998</v>
      </c>
      <c r="F33" s="118">
        <v>43.099999999999994</v>
      </c>
      <c r="G33" s="118">
        <v>325</v>
      </c>
      <c r="H33" s="118">
        <v>0.9</v>
      </c>
      <c r="I33" s="141"/>
    </row>
    <row r="34" spans="1:9" ht="22.5" customHeight="1" thickBot="1" x14ac:dyDescent="0.3">
      <c r="A34" s="97" t="s">
        <v>74</v>
      </c>
      <c r="B34" s="99"/>
      <c r="C34" s="120">
        <v>1465</v>
      </c>
      <c r="D34" s="120">
        <v>35.67</v>
      </c>
      <c r="E34" s="120">
        <v>37.36</v>
      </c>
      <c r="F34" s="120">
        <v>159.6</v>
      </c>
      <c r="G34" s="120">
        <v>1116.9000000000001</v>
      </c>
      <c r="H34" s="120">
        <v>17.43</v>
      </c>
      <c r="I34" s="140"/>
    </row>
    <row r="35" spans="1:9" x14ac:dyDescent="0.25">
      <c r="A35" s="103"/>
      <c r="B35" s="103"/>
      <c r="C35" s="397"/>
      <c r="D35" s="98"/>
      <c r="E35" s="98"/>
      <c r="F35" s="98"/>
      <c r="G35" s="98"/>
      <c r="H35" s="156"/>
      <c r="I35" s="112"/>
    </row>
    <row r="36" spans="1:9" ht="15.75" thickBot="1" x14ac:dyDescent="0.3">
      <c r="A36" s="110" t="s">
        <v>75</v>
      </c>
      <c r="C36" s="131"/>
      <c r="I36" s="131"/>
    </row>
    <row r="37" spans="1:9" ht="22.5" x14ac:dyDescent="0.25">
      <c r="A37" s="422" t="s">
        <v>452</v>
      </c>
      <c r="B37" s="423"/>
      <c r="C37" s="424" t="s">
        <v>448</v>
      </c>
      <c r="D37" s="427" t="s">
        <v>449</v>
      </c>
      <c r="E37" s="428"/>
      <c r="F37" s="429"/>
      <c r="G37" s="207" t="s">
        <v>7</v>
      </c>
      <c r="H37" s="212" t="s">
        <v>8</v>
      </c>
      <c r="I37" s="140" t="s">
        <v>450</v>
      </c>
    </row>
    <row r="38" spans="1:9" ht="15.75" thickBot="1" x14ac:dyDescent="0.3">
      <c r="A38" s="430" t="s">
        <v>451</v>
      </c>
      <c r="B38" s="431"/>
      <c r="C38" s="425"/>
      <c r="D38" s="214"/>
      <c r="E38" s="215"/>
      <c r="F38" s="216"/>
      <c r="G38" s="213" t="s">
        <v>10</v>
      </c>
      <c r="H38" s="217"/>
      <c r="I38" s="137"/>
    </row>
    <row r="39" spans="1:9" ht="18" customHeight="1" thickBot="1" x14ac:dyDescent="0.3">
      <c r="A39" s="432"/>
      <c r="B39" s="433"/>
      <c r="C39" s="426"/>
      <c r="D39" s="114" t="s">
        <v>13</v>
      </c>
      <c r="E39" s="114" t="s">
        <v>14</v>
      </c>
      <c r="F39" s="115" t="s">
        <v>15</v>
      </c>
      <c r="G39" s="115" t="s">
        <v>16</v>
      </c>
      <c r="H39" s="114" t="s">
        <v>17</v>
      </c>
      <c r="I39" s="141"/>
    </row>
    <row r="40" spans="1:9" ht="15" customHeight="1" x14ac:dyDescent="0.25">
      <c r="A40" s="123"/>
      <c r="B40" s="112" t="s">
        <v>18</v>
      </c>
      <c r="C40" s="396"/>
      <c r="D40" s="232"/>
      <c r="E40" s="231"/>
      <c r="F40" s="231"/>
      <c r="G40" s="232"/>
      <c r="H40" s="232"/>
      <c r="I40" s="140"/>
    </row>
    <row r="41" spans="1:9" ht="15" customHeight="1" x14ac:dyDescent="0.25">
      <c r="A41" s="218" t="s">
        <v>129</v>
      </c>
      <c r="B41" s="103"/>
      <c r="C41" s="246" t="s">
        <v>153</v>
      </c>
      <c r="D41" s="198">
        <v>3.6</v>
      </c>
      <c r="E41" s="104">
        <v>5.3</v>
      </c>
      <c r="F41" s="104">
        <v>17</v>
      </c>
      <c r="G41" s="198">
        <v>130</v>
      </c>
      <c r="H41" s="198">
        <v>0.21375</v>
      </c>
      <c r="I41" s="137" t="s">
        <v>299</v>
      </c>
    </row>
    <row r="42" spans="1:9" x14ac:dyDescent="0.25">
      <c r="A42" s="218" t="s">
        <v>77</v>
      </c>
      <c r="B42" s="103"/>
      <c r="C42" s="197">
        <v>160</v>
      </c>
      <c r="D42" s="198">
        <v>2</v>
      </c>
      <c r="E42" s="104">
        <v>2.2000000000000002</v>
      </c>
      <c r="F42" s="104">
        <v>11.3</v>
      </c>
      <c r="G42" s="198">
        <v>73.3</v>
      </c>
      <c r="H42" s="198">
        <v>0.32</v>
      </c>
      <c r="I42" s="137" t="s">
        <v>213</v>
      </c>
    </row>
    <row r="43" spans="1:9" ht="15.75" thickBot="1" x14ac:dyDescent="0.3">
      <c r="A43" s="218" t="s">
        <v>214</v>
      </c>
      <c r="B43" s="103"/>
      <c r="C43" s="224" t="s">
        <v>215</v>
      </c>
      <c r="D43" s="198">
        <v>3.5</v>
      </c>
      <c r="E43" s="104">
        <v>5.95</v>
      </c>
      <c r="F43" s="98">
        <v>12.9</v>
      </c>
      <c r="G43" s="198">
        <v>119.6</v>
      </c>
      <c r="H43" s="198">
        <v>0.04</v>
      </c>
      <c r="I43" s="137" t="s">
        <v>216</v>
      </c>
    </row>
    <row r="44" spans="1:9" ht="15.75" thickBot="1" x14ac:dyDescent="0.3">
      <c r="A44" s="97" t="s">
        <v>33</v>
      </c>
      <c r="B44" s="99"/>
      <c r="C44" s="139">
        <v>350</v>
      </c>
      <c r="D44" s="115">
        <v>9.1</v>
      </c>
      <c r="E44" s="115">
        <v>13.45</v>
      </c>
      <c r="F44" s="115">
        <v>41.2</v>
      </c>
      <c r="G44" s="115">
        <v>322.89999999999998</v>
      </c>
      <c r="H44" s="115">
        <v>0.57374999999999998</v>
      </c>
      <c r="I44" s="141"/>
    </row>
    <row r="45" spans="1:9" x14ac:dyDescent="0.25">
      <c r="A45" s="218"/>
      <c r="B45" s="103" t="s">
        <v>34</v>
      </c>
      <c r="C45" s="224"/>
      <c r="D45" s="104"/>
      <c r="E45" s="104"/>
      <c r="F45" s="104"/>
      <c r="G45" s="198"/>
      <c r="H45" s="198"/>
      <c r="I45" s="137"/>
    </row>
    <row r="46" spans="1:9" x14ac:dyDescent="0.25">
      <c r="A46" s="218" t="s">
        <v>58</v>
      </c>
      <c r="B46" s="103"/>
      <c r="C46" s="246">
        <v>100</v>
      </c>
      <c r="D46" s="198">
        <v>1</v>
      </c>
      <c r="E46" s="104">
        <v>0</v>
      </c>
      <c r="F46" s="98">
        <v>8.1</v>
      </c>
      <c r="G46" s="104">
        <v>36.4</v>
      </c>
      <c r="H46" s="198">
        <v>60</v>
      </c>
      <c r="I46" s="137" t="s">
        <v>59</v>
      </c>
    </row>
    <row r="47" spans="1:9" ht="15.75" thickBot="1" x14ac:dyDescent="0.3">
      <c r="A47" s="218" t="s">
        <v>304</v>
      </c>
      <c r="B47" s="103"/>
      <c r="C47" s="246"/>
      <c r="D47" s="198"/>
      <c r="E47" s="104"/>
      <c r="F47" s="98"/>
      <c r="G47" s="104"/>
      <c r="H47" s="198"/>
      <c r="I47" s="137"/>
    </row>
    <row r="48" spans="1:9" ht="15.75" thickBot="1" x14ac:dyDescent="0.3">
      <c r="A48" s="97" t="s">
        <v>33</v>
      </c>
      <c r="B48" s="99"/>
      <c r="C48" s="139">
        <v>100</v>
      </c>
      <c r="D48" s="114">
        <v>1</v>
      </c>
      <c r="E48" s="114">
        <v>0</v>
      </c>
      <c r="F48" s="114">
        <v>8.1</v>
      </c>
      <c r="G48" s="114">
        <v>36.4</v>
      </c>
      <c r="H48" s="114">
        <v>60</v>
      </c>
      <c r="I48" s="141"/>
    </row>
    <row r="49" spans="1:9" ht="22.5" customHeight="1" x14ac:dyDescent="0.25">
      <c r="A49" s="123"/>
      <c r="B49" s="112" t="s">
        <v>37</v>
      </c>
      <c r="C49" s="398"/>
      <c r="D49" s="207"/>
      <c r="E49" s="207"/>
      <c r="F49" s="124"/>
      <c r="G49" s="207"/>
      <c r="H49" s="232"/>
      <c r="I49" s="140"/>
    </row>
    <row r="50" spans="1:9" x14ac:dyDescent="0.25">
      <c r="A50" s="218" t="s">
        <v>400</v>
      </c>
      <c r="B50" s="103"/>
      <c r="C50" s="197">
        <v>50</v>
      </c>
      <c r="D50" s="98">
        <v>0.6</v>
      </c>
      <c r="E50" s="104">
        <v>1.6</v>
      </c>
      <c r="F50" s="98">
        <v>3</v>
      </c>
      <c r="G50" s="198">
        <v>29</v>
      </c>
      <c r="H50" s="104">
        <v>1</v>
      </c>
      <c r="I50" s="137" t="s">
        <v>407</v>
      </c>
    </row>
    <row r="51" spans="1:9" ht="22.5" x14ac:dyDescent="0.25">
      <c r="A51" s="218" t="s">
        <v>332</v>
      </c>
      <c r="B51" s="103"/>
      <c r="C51" s="224" t="s">
        <v>348</v>
      </c>
      <c r="D51" s="104">
        <v>6.66</v>
      </c>
      <c r="E51" s="104">
        <v>3.9</v>
      </c>
      <c r="F51" s="98">
        <v>11.84</v>
      </c>
      <c r="G51" s="104">
        <v>109.8</v>
      </c>
      <c r="H51" s="198">
        <v>4.26</v>
      </c>
      <c r="I51" s="137" t="s">
        <v>374</v>
      </c>
    </row>
    <row r="52" spans="1:9" ht="22.5" x14ac:dyDescent="0.25">
      <c r="A52" s="218" t="s">
        <v>268</v>
      </c>
      <c r="B52" s="103"/>
      <c r="C52" s="197" t="s">
        <v>292</v>
      </c>
      <c r="D52" s="197">
        <v>7.9</v>
      </c>
      <c r="E52" s="100">
        <v>6</v>
      </c>
      <c r="F52" s="197">
        <v>7.9</v>
      </c>
      <c r="G52" s="100">
        <v>117.2</v>
      </c>
      <c r="H52" s="226">
        <v>0.3</v>
      </c>
      <c r="I52" s="137" t="s">
        <v>408</v>
      </c>
    </row>
    <row r="53" spans="1:9" x14ac:dyDescent="0.25">
      <c r="A53" s="218" t="s">
        <v>134</v>
      </c>
      <c r="B53" s="103"/>
      <c r="C53" s="224" t="s">
        <v>291</v>
      </c>
      <c r="D53" s="98">
        <v>2.8</v>
      </c>
      <c r="E53" s="104">
        <v>3</v>
      </c>
      <c r="F53" s="98">
        <v>20</v>
      </c>
      <c r="G53" s="198">
        <v>118.2</v>
      </c>
      <c r="H53" s="220"/>
      <c r="I53" s="137" t="s">
        <v>387</v>
      </c>
    </row>
    <row r="54" spans="1:9" ht="15" customHeight="1" x14ac:dyDescent="0.25">
      <c r="A54" s="218" t="s">
        <v>88</v>
      </c>
      <c r="B54" s="103"/>
      <c r="C54" s="197">
        <v>130</v>
      </c>
      <c r="D54" s="198"/>
      <c r="E54" s="104"/>
      <c r="F54" s="98">
        <v>13</v>
      </c>
      <c r="G54" s="198">
        <v>52</v>
      </c>
      <c r="H54" s="104"/>
      <c r="I54" s="137" t="s">
        <v>381</v>
      </c>
    </row>
    <row r="55" spans="1:9" ht="15.75" thickBot="1" x14ac:dyDescent="0.3">
      <c r="A55" s="218" t="s">
        <v>56</v>
      </c>
      <c r="B55" s="103"/>
      <c r="C55" s="197">
        <v>30</v>
      </c>
      <c r="D55" s="197">
        <v>1.5</v>
      </c>
      <c r="E55" s="100">
        <v>0.3</v>
      </c>
      <c r="F55" s="197">
        <v>14.3</v>
      </c>
      <c r="G55" s="100">
        <v>66</v>
      </c>
      <c r="H55" s="226"/>
      <c r="I55" s="137"/>
    </row>
    <row r="56" spans="1:9" ht="15.75" thickBot="1" x14ac:dyDescent="0.3">
      <c r="A56" s="97" t="s">
        <v>33</v>
      </c>
      <c r="B56" s="99"/>
      <c r="C56" s="114">
        <v>512</v>
      </c>
      <c r="D56" s="115">
        <v>19.46</v>
      </c>
      <c r="E56" s="115">
        <v>14.8</v>
      </c>
      <c r="F56" s="115">
        <v>70.040000000000006</v>
      </c>
      <c r="G56" s="115">
        <v>492.2</v>
      </c>
      <c r="H56" s="115">
        <v>5.56</v>
      </c>
      <c r="I56" s="141"/>
    </row>
    <row r="57" spans="1:9" x14ac:dyDescent="0.25">
      <c r="A57" s="218"/>
      <c r="B57" s="103" t="s">
        <v>57</v>
      </c>
      <c r="C57" s="224"/>
      <c r="D57" s="104"/>
      <c r="E57" s="104"/>
      <c r="F57" s="104"/>
      <c r="G57" s="198"/>
      <c r="H57" s="220"/>
      <c r="I57" s="137"/>
    </row>
    <row r="58" spans="1:9" x14ac:dyDescent="0.25">
      <c r="A58" s="233" t="s">
        <v>91</v>
      </c>
      <c r="B58" s="105"/>
      <c r="C58" s="235">
        <v>110</v>
      </c>
      <c r="D58" s="236">
        <v>3.12</v>
      </c>
      <c r="E58" s="236">
        <v>2.75</v>
      </c>
      <c r="F58" s="236">
        <v>4.59</v>
      </c>
      <c r="G58" s="236">
        <v>55.6</v>
      </c>
      <c r="H58" s="236">
        <v>0.55000000000000004</v>
      </c>
      <c r="I58" s="137" t="s">
        <v>210</v>
      </c>
    </row>
    <row r="59" spans="1:9" x14ac:dyDescent="0.25">
      <c r="A59" s="218" t="s">
        <v>90</v>
      </c>
      <c r="B59" s="103"/>
      <c r="C59" s="197">
        <v>17.5</v>
      </c>
      <c r="D59" s="104">
        <v>2.2000000000000002</v>
      </c>
      <c r="E59" s="98">
        <v>8</v>
      </c>
      <c r="F59" s="104">
        <v>3</v>
      </c>
      <c r="G59" s="98">
        <v>92.8</v>
      </c>
      <c r="H59" s="198"/>
      <c r="I59" s="137"/>
    </row>
    <row r="60" spans="1:9" x14ac:dyDescent="0.25">
      <c r="A60" s="218" t="s">
        <v>249</v>
      </c>
      <c r="B60" s="103"/>
      <c r="C60" s="197"/>
      <c r="D60" s="98"/>
      <c r="E60" s="98"/>
      <c r="F60" s="104"/>
      <c r="G60" s="98"/>
      <c r="H60" s="198"/>
      <c r="I60" s="137"/>
    </row>
    <row r="61" spans="1:9" x14ac:dyDescent="0.25">
      <c r="A61" s="218" t="s">
        <v>293</v>
      </c>
      <c r="B61" s="103"/>
      <c r="C61" s="197">
        <v>40</v>
      </c>
      <c r="D61" s="98">
        <v>0.6</v>
      </c>
      <c r="E61" s="104">
        <v>0.05</v>
      </c>
      <c r="F61" s="98">
        <v>6.8</v>
      </c>
      <c r="G61" s="104">
        <v>30</v>
      </c>
      <c r="H61" s="98">
        <v>1.5</v>
      </c>
      <c r="I61" s="104" t="s">
        <v>382</v>
      </c>
    </row>
    <row r="62" spans="1:9" ht="22.5" x14ac:dyDescent="0.25">
      <c r="A62" s="218" t="s">
        <v>258</v>
      </c>
      <c r="B62" s="103"/>
      <c r="C62" s="197" t="s">
        <v>236</v>
      </c>
      <c r="D62" s="98">
        <v>8.4</v>
      </c>
      <c r="E62" s="104">
        <v>4.3</v>
      </c>
      <c r="F62" s="98">
        <v>16</v>
      </c>
      <c r="G62" s="198">
        <v>136.30000000000001</v>
      </c>
      <c r="H62" s="104">
        <v>0.28999999999999998</v>
      </c>
      <c r="I62" s="137" t="s">
        <v>397</v>
      </c>
    </row>
    <row r="63" spans="1:9" x14ac:dyDescent="0.25">
      <c r="A63" s="218" t="s">
        <v>95</v>
      </c>
      <c r="B63" s="103"/>
      <c r="C63" s="224" t="s">
        <v>237</v>
      </c>
      <c r="D63" s="198">
        <v>7.0000000000000007E-2</v>
      </c>
      <c r="E63" s="104">
        <v>0.01</v>
      </c>
      <c r="F63" s="98">
        <v>5.6</v>
      </c>
      <c r="G63" s="198">
        <v>22.75</v>
      </c>
      <c r="H63" s="198">
        <v>1.59</v>
      </c>
      <c r="I63" s="137" t="s">
        <v>218</v>
      </c>
    </row>
    <row r="64" spans="1:9" ht="15.75" thickBot="1" x14ac:dyDescent="0.3">
      <c r="A64" s="218" t="s">
        <v>47</v>
      </c>
      <c r="B64" s="103"/>
      <c r="C64" s="246">
        <v>20</v>
      </c>
      <c r="D64" s="240">
        <v>1.6</v>
      </c>
      <c r="E64" s="225">
        <v>0.2</v>
      </c>
      <c r="F64" s="250">
        <v>9.8000000000000007</v>
      </c>
      <c r="G64" s="404">
        <v>47</v>
      </c>
      <c r="H64" s="197">
        <v>0</v>
      </c>
      <c r="I64" s="137"/>
    </row>
    <row r="65" spans="1:9" ht="15.75" thickBot="1" x14ac:dyDescent="0.3">
      <c r="A65" s="116" t="s">
        <v>33</v>
      </c>
      <c r="B65" s="127"/>
      <c r="C65" s="117">
        <v>409</v>
      </c>
      <c r="D65" s="118">
        <v>15.99</v>
      </c>
      <c r="E65" s="118">
        <v>15.31</v>
      </c>
      <c r="F65" s="118">
        <v>45.790000000000006</v>
      </c>
      <c r="G65" s="118">
        <v>384.45000000000005</v>
      </c>
      <c r="H65" s="118">
        <v>3.9299999999999997</v>
      </c>
      <c r="I65" s="113"/>
    </row>
    <row r="66" spans="1:9" ht="22.5" customHeight="1" thickBot="1" x14ac:dyDescent="0.3">
      <c r="A66" s="97" t="s">
        <v>74</v>
      </c>
      <c r="B66" s="99"/>
      <c r="C66" s="114">
        <v>1371</v>
      </c>
      <c r="D66" s="134">
        <v>45.550000000000004</v>
      </c>
      <c r="E66" s="134">
        <v>43.56</v>
      </c>
      <c r="F66" s="134">
        <v>165.13</v>
      </c>
      <c r="G66" s="134">
        <v>1235.95</v>
      </c>
      <c r="H66" s="134">
        <v>70.063749999999999</v>
      </c>
      <c r="I66" s="141"/>
    </row>
    <row r="67" spans="1:9" x14ac:dyDescent="0.25">
      <c r="A67" s="103"/>
      <c r="B67" s="112"/>
      <c r="C67" s="397"/>
      <c r="D67" s="98"/>
      <c r="E67" s="98"/>
      <c r="F67" s="98"/>
      <c r="G67" s="98"/>
      <c r="H67" s="98"/>
      <c r="I67" s="112"/>
    </row>
    <row r="68" spans="1:9" ht="15.75" thickBot="1" x14ac:dyDescent="0.3">
      <c r="A68" s="110" t="s">
        <v>97</v>
      </c>
      <c r="B68" s="103"/>
      <c r="C68" s="131"/>
      <c r="I68" s="131"/>
    </row>
    <row r="69" spans="1:9" ht="22.5" x14ac:dyDescent="0.25">
      <c r="A69" s="422" t="s">
        <v>452</v>
      </c>
      <c r="B69" s="423"/>
      <c r="C69" s="424" t="s">
        <v>448</v>
      </c>
      <c r="D69" s="427" t="s">
        <v>449</v>
      </c>
      <c r="E69" s="428"/>
      <c r="F69" s="429"/>
      <c r="G69" s="207" t="s">
        <v>7</v>
      </c>
      <c r="H69" s="212" t="s">
        <v>8</v>
      </c>
      <c r="I69" s="140" t="s">
        <v>450</v>
      </c>
    </row>
    <row r="70" spans="1:9" ht="15.75" thickBot="1" x14ac:dyDescent="0.3">
      <c r="A70" s="430" t="s">
        <v>451</v>
      </c>
      <c r="B70" s="431"/>
      <c r="C70" s="425"/>
      <c r="D70" s="214"/>
      <c r="E70" s="215"/>
      <c r="F70" s="216"/>
      <c r="G70" s="213" t="s">
        <v>10</v>
      </c>
      <c r="H70" s="217"/>
      <c r="I70" s="137"/>
    </row>
    <row r="71" spans="1:9" ht="15.75" thickBot="1" x14ac:dyDescent="0.3">
      <c r="A71" s="432"/>
      <c r="B71" s="433"/>
      <c r="C71" s="426"/>
      <c r="D71" s="114" t="s">
        <v>13</v>
      </c>
      <c r="E71" s="114" t="s">
        <v>14</v>
      </c>
      <c r="F71" s="115" t="s">
        <v>15</v>
      </c>
      <c r="G71" s="115" t="s">
        <v>16</v>
      </c>
      <c r="H71" s="114" t="s">
        <v>17</v>
      </c>
      <c r="I71" s="141"/>
    </row>
    <row r="72" spans="1:9" x14ac:dyDescent="0.25">
      <c r="A72" s="123"/>
      <c r="B72" s="112" t="s">
        <v>18</v>
      </c>
      <c r="C72" s="221"/>
      <c r="D72" s="232"/>
      <c r="E72" s="231"/>
      <c r="F72" s="229"/>
      <c r="G72" s="231"/>
      <c r="H72" s="232"/>
      <c r="I72" s="140"/>
    </row>
    <row r="73" spans="1:9" ht="22.5" x14ac:dyDescent="0.25">
      <c r="A73" s="218" t="s">
        <v>234</v>
      </c>
      <c r="B73" s="103"/>
      <c r="C73" s="246" t="s">
        <v>153</v>
      </c>
      <c r="D73" s="104">
        <v>3.56</v>
      </c>
      <c r="E73" s="104">
        <v>5.25</v>
      </c>
      <c r="F73" s="104">
        <v>21</v>
      </c>
      <c r="G73" s="104">
        <v>145.5</v>
      </c>
      <c r="H73" s="104">
        <v>0.21</v>
      </c>
      <c r="I73" s="137" t="s">
        <v>300</v>
      </c>
    </row>
    <row r="74" spans="1:9" x14ac:dyDescent="0.25">
      <c r="A74" s="233" t="s">
        <v>115</v>
      </c>
      <c r="B74" s="105"/>
      <c r="C74" s="235" t="s">
        <v>398</v>
      </c>
      <c r="D74" s="239">
        <v>2.2999999999999998</v>
      </c>
      <c r="E74" s="236">
        <v>2</v>
      </c>
      <c r="F74" s="238">
        <v>11.9</v>
      </c>
      <c r="G74" s="236">
        <v>74.8</v>
      </c>
      <c r="H74" s="239">
        <v>1.2</v>
      </c>
      <c r="I74" s="137" t="s">
        <v>219</v>
      </c>
    </row>
    <row r="75" spans="1:9" ht="23.25" thickBot="1" x14ac:dyDescent="0.3">
      <c r="A75" s="218" t="s">
        <v>29</v>
      </c>
      <c r="B75" s="103"/>
      <c r="C75" s="224" t="s">
        <v>209</v>
      </c>
      <c r="D75" s="226">
        <v>1.9</v>
      </c>
      <c r="E75" s="197">
        <v>4.4000000000000004</v>
      </c>
      <c r="F75" s="100">
        <v>13</v>
      </c>
      <c r="G75" s="197">
        <v>99</v>
      </c>
      <c r="H75" s="100"/>
      <c r="I75" s="137" t="s">
        <v>31</v>
      </c>
    </row>
    <row r="76" spans="1:9" ht="15.75" thickBot="1" x14ac:dyDescent="0.3">
      <c r="A76" s="97" t="s">
        <v>33</v>
      </c>
      <c r="B76" s="99"/>
      <c r="C76" s="113">
        <v>353</v>
      </c>
      <c r="D76" s="114">
        <v>7.76</v>
      </c>
      <c r="E76" s="114">
        <v>11.65</v>
      </c>
      <c r="F76" s="114">
        <v>45.9</v>
      </c>
      <c r="G76" s="114">
        <v>319.3</v>
      </c>
      <c r="H76" s="114">
        <v>1.41</v>
      </c>
      <c r="I76" s="141"/>
    </row>
    <row r="77" spans="1:9" x14ac:dyDescent="0.25">
      <c r="A77" s="218"/>
      <c r="B77" s="103" t="s">
        <v>34</v>
      </c>
      <c r="C77" s="221"/>
      <c r="D77" s="124"/>
      <c r="E77" s="98"/>
      <c r="F77" s="124"/>
      <c r="G77" s="242"/>
      <c r="H77" s="232"/>
      <c r="I77" s="137"/>
    </row>
    <row r="78" spans="1:9" x14ac:dyDescent="0.25">
      <c r="A78" s="218" t="s">
        <v>35</v>
      </c>
      <c r="B78" s="103"/>
      <c r="C78" s="246">
        <v>200</v>
      </c>
      <c r="D78" s="198">
        <v>0.01</v>
      </c>
      <c r="E78" s="104">
        <v>0</v>
      </c>
      <c r="F78" s="98">
        <v>12</v>
      </c>
      <c r="G78" s="104">
        <v>48</v>
      </c>
      <c r="H78" s="198">
        <v>1.8</v>
      </c>
      <c r="I78" s="137" t="s">
        <v>247</v>
      </c>
    </row>
    <row r="79" spans="1:9" ht="15.75" thickBot="1" x14ac:dyDescent="0.3">
      <c r="A79" s="218" t="s">
        <v>307</v>
      </c>
      <c r="B79" s="103"/>
      <c r="C79" s="246"/>
      <c r="D79" s="198"/>
      <c r="E79" s="198"/>
      <c r="F79" s="98"/>
      <c r="G79" s="198"/>
      <c r="H79" s="198"/>
      <c r="I79" s="137"/>
    </row>
    <row r="80" spans="1:9" ht="15.75" thickBot="1" x14ac:dyDescent="0.3">
      <c r="A80" s="97" t="s">
        <v>33</v>
      </c>
      <c r="B80" s="99"/>
      <c r="C80" s="113">
        <v>200</v>
      </c>
      <c r="D80" s="115">
        <v>0.01</v>
      </c>
      <c r="E80" s="115">
        <v>0</v>
      </c>
      <c r="F80" s="115">
        <v>12</v>
      </c>
      <c r="G80" s="115">
        <v>48</v>
      </c>
      <c r="H80" s="115">
        <v>1.8</v>
      </c>
      <c r="I80" s="141"/>
    </row>
    <row r="81" spans="1:9" x14ac:dyDescent="0.25">
      <c r="A81" s="123"/>
      <c r="B81" s="112" t="s">
        <v>37</v>
      </c>
      <c r="C81" s="221"/>
      <c r="D81" s="124"/>
      <c r="E81" s="124"/>
      <c r="F81" s="208"/>
      <c r="G81" s="124"/>
      <c r="H81" s="232"/>
      <c r="I81" s="140"/>
    </row>
    <row r="82" spans="1:9" x14ac:dyDescent="0.25">
      <c r="A82" s="218" t="s">
        <v>404</v>
      </c>
      <c r="B82" s="103"/>
      <c r="C82" s="197">
        <v>40</v>
      </c>
      <c r="D82" s="98">
        <v>0.7</v>
      </c>
      <c r="E82" s="104">
        <v>1.8</v>
      </c>
      <c r="F82" s="98">
        <v>3.8</v>
      </c>
      <c r="G82" s="104">
        <v>34.200000000000003</v>
      </c>
      <c r="H82" s="98">
        <v>7.6</v>
      </c>
      <c r="I82" s="137" t="s">
        <v>454</v>
      </c>
    </row>
    <row r="83" spans="1:9" ht="33" x14ac:dyDescent="0.25">
      <c r="A83" s="218" t="s">
        <v>101</v>
      </c>
      <c r="B83" s="103"/>
      <c r="C83" s="197" t="s">
        <v>441</v>
      </c>
      <c r="D83" s="98">
        <v>4</v>
      </c>
      <c r="E83" s="104">
        <v>4.45</v>
      </c>
      <c r="F83" s="98">
        <v>11.7</v>
      </c>
      <c r="G83" s="198">
        <v>103</v>
      </c>
      <c r="H83" s="198">
        <v>4</v>
      </c>
      <c r="I83" s="137" t="s">
        <v>356</v>
      </c>
    </row>
    <row r="84" spans="1:9" ht="22.5" x14ac:dyDescent="0.25">
      <c r="A84" s="218" t="s">
        <v>110</v>
      </c>
      <c r="B84" s="103"/>
      <c r="C84" s="197" t="s">
        <v>229</v>
      </c>
      <c r="D84" s="198">
        <v>7.8</v>
      </c>
      <c r="E84" s="104">
        <v>3</v>
      </c>
      <c r="F84" s="98">
        <v>5</v>
      </c>
      <c r="G84" s="198">
        <v>78</v>
      </c>
      <c r="H84" s="104"/>
      <c r="I84" s="137" t="s">
        <v>375</v>
      </c>
    </row>
    <row r="85" spans="1:9" ht="22.5" x14ac:dyDescent="0.25">
      <c r="A85" s="218" t="s">
        <v>114</v>
      </c>
      <c r="B85" s="103"/>
      <c r="C85" s="197">
        <v>100</v>
      </c>
      <c r="D85" s="98">
        <v>2</v>
      </c>
      <c r="E85" s="104">
        <v>3</v>
      </c>
      <c r="F85" s="98">
        <v>14</v>
      </c>
      <c r="G85" s="198">
        <v>91</v>
      </c>
      <c r="H85" s="104">
        <v>7</v>
      </c>
      <c r="I85" s="137" t="s">
        <v>383</v>
      </c>
    </row>
    <row r="86" spans="1:9" x14ac:dyDescent="0.25">
      <c r="A86" s="218" t="s">
        <v>105</v>
      </c>
      <c r="B86" s="103"/>
      <c r="C86" s="197">
        <v>130</v>
      </c>
      <c r="D86" s="104">
        <v>0.6</v>
      </c>
      <c r="E86" s="98">
        <v>0</v>
      </c>
      <c r="F86" s="104">
        <v>18</v>
      </c>
      <c r="G86" s="98">
        <v>74.5</v>
      </c>
      <c r="H86" s="198">
        <v>0.11</v>
      </c>
      <c r="I86" s="249" t="s">
        <v>415</v>
      </c>
    </row>
    <row r="87" spans="1:9" ht="15.75" thickBot="1" x14ac:dyDescent="0.3">
      <c r="A87" s="218" t="s">
        <v>56</v>
      </c>
      <c r="B87" s="103"/>
      <c r="C87" s="197">
        <v>30</v>
      </c>
      <c r="D87" s="197">
        <v>1.5</v>
      </c>
      <c r="E87" s="100">
        <v>0.3</v>
      </c>
      <c r="F87" s="197">
        <v>14.3</v>
      </c>
      <c r="G87" s="100">
        <v>66</v>
      </c>
      <c r="H87" s="226"/>
      <c r="I87" s="137"/>
    </row>
    <row r="88" spans="1:9" ht="15.75" thickBot="1" x14ac:dyDescent="0.3">
      <c r="A88" s="97" t="s">
        <v>33</v>
      </c>
      <c r="B88" s="99"/>
      <c r="C88" s="113">
        <v>525</v>
      </c>
      <c r="D88" s="114">
        <v>16.600000000000001</v>
      </c>
      <c r="E88" s="114">
        <v>12.55</v>
      </c>
      <c r="F88" s="114">
        <v>66.8</v>
      </c>
      <c r="G88" s="114">
        <v>446.7</v>
      </c>
      <c r="H88" s="114">
        <v>18.71</v>
      </c>
      <c r="I88" s="141"/>
    </row>
    <row r="89" spans="1:9" x14ac:dyDescent="0.25">
      <c r="A89" s="123"/>
      <c r="B89" s="112" t="s">
        <v>57</v>
      </c>
      <c r="C89" s="221"/>
      <c r="D89" s="124"/>
      <c r="E89" s="208"/>
      <c r="F89" s="124"/>
      <c r="G89" s="208"/>
      <c r="H89" s="232"/>
      <c r="I89" s="140"/>
    </row>
    <row r="90" spans="1:9" x14ac:dyDescent="0.25">
      <c r="A90" s="218" t="s">
        <v>106</v>
      </c>
      <c r="B90" s="103"/>
      <c r="C90" s="235">
        <v>110</v>
      </c>
      <c r="D90" s="236">
        <v>3.12</v>
      </c>
      <c r="E90" s="236">
        <v>2.75</v>
      </c>
      <c r="F90" s="236">
        <v>2.5</v>
      </c>
      <c r="G90" s="236">
        <v>47.2</v>
      </c>
      <c r="H90" s="236">
        <v>0.55000000000000004</v>
      </c>
      <c r="I90" s="137" t="s">
        <v>210</v>
      </c>
    </row>
    <row r="91" spans="1:9" ht="22.5" x14ac:dyDescent="0.25">
      <c r="A91" s="218" t="s">
        <v>336</v>
      </c>
      <c r="B91" s="103"/>
      <c r="C91" s="197">
        <v>50</v>
      </c>
      <c r="D91" s="198">
        <v>4.3</v>
      </c>
      <c r="E91" s="104">
        <v>2</v>
      </c>
      <c r="F91" s="98">
        <v>12</v>
      </c>
      <c r="G91" s="198">
        <v>83.2</v>
      </c>
      <c r="H91" s="104">
        <v>0.08</v>
      </c>
      <c r="I91" s="137" t="s">
        <v>373</v>
      </c>
    </row>
    <row r="92" spans="1:9" x14ac:dyDescent="0.25">
      <c r="A92" s="218" t="s">
        <v>324</v>
      </c>
      <c r="B92" s="103"/>
      <c r="C92" s="197" t="s">
        <v>217</v>
      </c>
      <c r="D92" s="98">
        <v>10.48</v>
      </c>
      <c r="E92" s="104">
        <v>11.36</v>
      </c>
      <c r="F92" s="98">
        <v>8.9600000000000009</v>
      </c>
      <c r="G92" s="104">
        <v>180</v>
      </c>
      <c r="H92" s="198">
        <v>0.26</v>
      </c>
      <c r="I92" s="137" t="s">
        <v>364</v>
      </c>
    </row>
    <row r="93" spans="1:9" x14ac:dyDescent="0.25">
      <c r="A93" s="218" t="s">
        <v>261</v>
      </c>
      <c r="B93" s="103"/>
      <c r="C93" s="197">
        <v>100</v>
      </c>
      <c r="D93" s="226">
        <v>0.3</v>
      </c>
      <c r="E93" s="197">
        <v>0.13</v>
      </c>
      <c r="F93" s="100">
        <v>9.4</v>
      </c>
      <c r="G93" s="226">
        <v>39.9</v>
      </c>
      <c r="H93" s="197">
        <v>40.700000000000003</v>
      </c>
      <c r="I93" s="137" t="s">
        <v>412</v>
      </c>
    </row>
    <row r="94" spans="1:9" ht="15.75" thickBot="1" x14ac:dyDescent="0.3">
      <c r="A94" s="218" t="s">
        <v>47</v>
      </c>
      <c r="B94" s="103"/>
      <c r="C94" s="246">
        <v>20</v>
      </c>
      <c r="D94" s="240">
        <v>1.6</v>
      </c>
      <c r="E94" s="225">
        <v>0.2</v>
      </c>
      <c r="F94" s="250">
        <v>9.8000000000000007</v>
      </c>
      <c r="G94" s="404">
        <v>47</v>
      </c>
      <c r="H94" s="197">
        <v>0</v>
      </c>
      <c r="I94" s="137"/>
    </row>
    <row r="95" spans="1:9" ht="15.75" thickBot="1" x14ac:dyDescent="0.3">
      <c r="A95" s="116" t="s">
        <v>33</v>
      </c>
      <c r="B95" s="127"/>
      <c r="C95" s="117">
        <v>400</v>
      </c>
      <c r="D95" s="121">
        <v>19.8</v>
      </c>
      <c r="E95" s="121">
        <v>16.439999999999998</v>
      </c>
      <c r="F95" s="121">
        <v>42.66</v>
      </c>
      <c r="G95" s="121">
        <v>397.29999999999995</v>
      </c>
      <c r="H95" s="121">
        <v>41.59</v>
      </c>
      <c r="I95" s="141"/>
    </row>
    <row r="96" spans="1:9" ht="15.75" thickBot="1" x14ac:dyDescent="0.3">
      <c r="A96" s="97" t="s">
        <v>74</v>
      </c>
      <c r="B96" s="99"/>
      <c r="C96" s="113">
        <v>1478</v>
      </c>
      <c r="D96" s="114">
        <v>44.17</v>
      </c>
      <c r="E96" s="114">
        <v>40.64</v>
      </c>
      <c r="F96" s="114">
        <v>167.35999999999999</v>
      </c>
      <c r="G96" s="114">
        <v>1211.3</v>
      </c>
      <c r="H96" s="114">
        <v>63.510000000000005</v>
      </c>
      <c r="I96" s="140"/>
    </row>
    <row r="97" spans="1:9" x14ac:dyDescent="0.25">
      <c r="A97" s="103"/>
      <c r="B97" s="103"/>
      <c r="C97" s="397"/>
      <c r="D97" s="98"/>
      <c r="E97" s="98"/>
      <c r="F97" s="98"/>
      <c r="G97" s="98"/>
      <c r="H97" s="98"/>
      <c r="I97" s="112"/>
    </row>
    <row r="98" spans="1:9" ht="15.75" thickBot="1" x14ac:dyDescent="0.3">
      <c r="A98" s="110" t="s">
        <v>117</v>
      </c>
      <c r="C98" s="131"/>
      <c r="I98" s="131"/>
    </row>
    <row r="99" spans="1:9" ht="22.5" x14ac:dyDescent="0.25">
      <c r="A99" s="422" t="s">
        <v>452</v>
      </c>
      <c r="B99" s="423"/>
      <c r="C99" s="424" t="s">
        <v>448</v>
      </c>
      <c r="D99" s="427" t="s">
        <v>449</v>
      </c>
      <c r="E99" s="428"/>
      <c r="F99" s="429"/>
      <c r="G99" s="207" t="s">
        <v>7</v>
      </c>
      <c r="H99" s="212" t="s">
        <v>8</v>
      </c>
      <c r="I99" s="140" t="s">
        <v>450</v>
      </c>
    </row>
    <row r="100" spans="1:9" ht="15.75" thickBot="1" x14ac:dyDescent="0.3">
      <c r="A100" s="430" t="s">
        <v>451</v>
      </c>
      <c r="B100" s="431"/>
      <c r="C100" s="425"/>
      <c r="D100" s="214"/>
      <c r="E100" s="215"/>
      <c r="F100" s="216"/>
      <c r="G100" s="213" t="s">
        <v>10</v>
      </c>
      <c r="H100" s="217"/>
      <c r="I100" s="137"/>
    </row>
    <row r="101" spans="1:9" ht="15.75" thickBot="1" x14ac:dyDescent="0.3">
      <c r="A101" s="432"/>
      <c r="B101" s="433"/>
      <c r="C101" s="426"/>
      <c r="D101" s="114" t="s">
        <v>13</v>
      </c>
      <c r="E101" s="114" t="s">
        <v>14</v>
      </c>
      <c r="F101" s="115" t="s">
        <v>15</v>
      </c>
      <c r="G101" s="115" t="s">
        <v>16</v>
      </c>
      <c r="H101" s="114" t="s">
        <v>17</v>
      </c>
      <c r="I101" s="141"/>
    </row>
    <row r="102" spans="1:9" x14ac:dyDescent="0.25">
      <c r="A102" s="218"/>
      <c r="B102" s="112" t="s">
        <v>18</v>
      </c>
      <c r="C102" s="396"/>
      <c r="D102" s="231"/>
      <c r="E102" s="229"/>
      <c r="F102" s="231"/>
      <c r="G102" s="399"/>
      <c r="H102" s="232"/>
      <c r="I102" s="137"/>
    </row>
    <row r="103" spans="1:9" ht="15" customHeight="1" x14ac:dyDescent="0.25">
      <c r="A103" s="218" t="s">
        <v>118</v>
      </c>
      <c r="B103" s="103"/>
      <c r="C103" s="246">
        <v>150</v>
      </c>
      <c r="D103" s="104">
        <v>2.9</v>
      </c>
      <c r="E103" s="104">
        <v>3.6</v>
      </c>
      <c r="F103" s="104">
        <v>12.5</v>
      </c>
      <c r="G103" s="104">
        <v>94</v>
      </c>
      <c r="H103" s="198">
        <v>0.4</v>
      </c>
      <c r="I103" s="137" t="s">
        <v>358</v>
      </c>
    </row>
    <row r="104" spans="1:9" ht="15" customHeight="1" x14ac:dyDescent="0.25">
      <c r="A104" s="218" t="s">
        <v>26</v>
      </c>
      <c r="B104" s="103"/>
      <c r="C104" s="246" t="s">
        <v>467</v>
      </c>
      <c r="D104" s="226">
        <v>1</v>
      </c>
      <c r="E104" s="197">
        <v>1.2</v>
      </c>
      <c r="F104" s="197">
        <v>10</v>
      </c>
      <c r="G104" s="197">
        <v>55</v>
      </c>
      <c r="H104" s="226">
        <v>0.16</v>
      </c>
      <c r="I104" s="137" t="s">
        <v>208</v>
      </c>
    </row>
    <row r="105" spans="1:9" ht="15" customHeight="1" thickBot="1" x14ac:dyDescent="0.3">
      <c r="A105" s="218" t="s">
        <v>214</v>
      </c>
      <c r="B105" s="103"/>
      <c r="C105" s="224" t="s">
        <v>215</v>
      </c>
      <c r="D105" s="198">
        <v>3.5</v>
      </c>
      <c r="E105" s="104">
        <v>5.95</v>
      </c>
      <c r="F105" s="98">
        <v>12.9</v>
      </c>
      <c r="G105" s="198">
        <v>119.6</v>
      </c>
      <c r="H105" s="198">
        <v>0.04</v>
      </c>
      <c r="I105" s="137" t="s">
        <v>216</v>
      </c>
    </row>
    <row r="106" spans="1:9" ht="15" customHeight="1" thickBot="1" x14ac:dyDescent="0.3">
      <c r="A106" s="97" t="s">
        <v>33</v>
      </c>
      <c r="B106" s="99"/>
      <c r="C106" s="113">
        <v>350</v>
      </c>
      <c r="D106" s="114">
        <v>7.4</v>
      </c>
      <c r="E106" s="114">
        <v>10.75</v>
      </c>
      <c r="F106" s="114">
        <v>35.4</v>
      </c>
      <c r="G106" s="114">
        <v>268.60000000000002</v>
      </c>
      <c r="H106" s="114">
        <v>0.60000000000000009</v>
      </c>
      <c r="I106" s="141"/>
    </row>
    <row r="107" spans="1:9" ht="15" customHeight="1" x14ac:dyDescent="0.25">
      <c r="A107" s="218"/>
      <c r="B107" s="103" t="s">
        <v>34</v>
      </c>
      <c r="C107" s="224"/>
      <c r="D107" s="104"/>
      <c r="E107" s="98"/>
      <c r="F107" s="104"/>
      <c r="G107" s="98"/>
      <c r="H107" s="198"/>
      <c r="I107" s="137"/>
    </row>
    <row r="108" spans="1:9" ht="15" customHeight="1" x14ac:dyDescent="0.25">
      <c r="A108" s="218" t="s">
        <v>58</v>
      </c>
      <c r="B108" s="103"/>
      <c r="C108" s="246">
        <v>100</v>
      </c>
      <c r="D108" s="198">
        <v>0.6</v>
      </c>
      <c r="E108" s="104">
        <v>0.43</v>
      </c>
      <c r="F108" s="98">
        <v>14</v>
      </c>
      <c r="G108" s="104">
        <v>62.3</v>
      </c>
      <c r="H108" s="198">
        <v>7</v>
      </c>
      <c r="I108" s="137" t="s">
        <v>59</v>
      </c>
    </row>
    <row r="109" spans="1:9" ht="15" customHeight="1" thickBot="1" x14ac:dyDescent="0.3">
      <c r="A109" s="218" t="s">
        <v>309</v>
      </c>
      <c r="B109" s="103"/>
      <c r="C109" s="246"/>
      <c r="D109" s="198"/>
      <c r="E109" s="104"/>
      <c r="F109" s="98"/>
      <c r="G109" s="104"/>
      <c r="H109" s="198"/>
      <c r="I109" s="137"/>
    </row>
    <row r="110" spans="1:9" ht="15" customHeight="1" thickBot="1" x14ac:dyDescent="0.3">
      <c r="A110" s="97" t="s">
        <v>33</v>
      </c>
      <c r="B110" s="99"/>
      <c r="C110" s="139">
        <v>100</v>
      </c>
      <c r="D110" s="114">
        <v>0.6</v>
      </c>
      <c r="E110" s="114">
        <v>0.43</v>
      </c>
      <c r="F110" s="114">
        <v>14</v>
      </c>
      <c r="G110" s="114">
        <v>62.3</v>
      </c>
      <c r="H110" s="114">
        <v>7</v>
      </c>
      <c r="I110" s="141"/>
    </row>
    <row r="111" spans="1:9" ht="15" customHeight="1" x14ac:dyDescent="0.25">
      <c r="A111" s="123"/>
      <c r="B111" s="112" t="s">
        <v>37</v>
      </c>
      <c r="C111" s="396"/>
      <c r="D111" s="124"/>
      <c r="E111" s="208"/>
      <c r="F111" s="124"/>
      <c r="G111" s="124"/>
      <c r="H111" s="208"/>
      <c r="I111" s="140"/>
    </row>
    <row r="112" spans="1:9" ht="15" customHeight="1" x14ac:dyDescent="0.25">
      <c r="A112" s="218" t="s">
        <v>228</v>
      </c>
      <c r="B112" s="103"/>
      <c r="C112" s="197">
        <v>30</v>
      </c>
      <c r="D112" s="98">
        <v>0.24</v>
      </c>
      <c r="E112" s="104">
        <v>0.03</v>
      </c>
      <c r="F112" s="98">
        <v>0.51</v>
      </c>
      <c r="G112" s="198">
        <v>3.2</v>
      </c>
      <c r="H112" s="104">
        <v>1.5</v>
      </c>
      <c r="I112" s="104" t="s">
        <v>294</v>
      </c>
    </row>
    <row r="113" spans="1:9" ht="15" customHeight="1" x14ac:dyDescent="0.25">
      <c r="A113" s="263" t="s">
        <v>455</v>
      </c>
      <c r="B113" s="264"/>
      <c r="C113" s="224" t="s">
        <v>153</v>
      </c>
      <c r="D113" s="104">
        <v>1.1000000000000001</v>
      </c>
      <c r="E113" s="98">
        <v>3.3</v>
      </c>
      <c r="F113" s="104">
        <v>5</v>
      </c>
      <c r="G113" s="104">
        <v>54</v>
      </c>
      <c r="H113" s="98">
        <v>7</v>
      </c>
      <c r="I113" s="137" t="s">
        <v>359</v>
      </c>
    </row>
    <row r="114" spans="1:9" ht="22.5" x14ac:dyDescent="0.25">
      <c r="A114" s="218" t="s">
        <v>338</v>
      </c>
      <c r="B114" s="103"/>
      <c r="C114" s="197">
        <v>180</v>
      </c>
      <c r="D114" s="197">
        <v>10</v>
      </c>
      <c r="E114" s="100">
        <v>12</v>
      </c>
      <c r="F114" s="197">
        <v>20</v>
      </c>
      <c r="G114" s="100">
        <v>228</v>
      </c>
      <c r="H114" s="226">
        <v>2.8</v>
      </c>
      <c r="I114" s="137" t="s">
        <v>372</v>
      </c>
    </row>
    <row r="115" spans="1:9" x14ac:dyDescent="0.25">
      <c r="A115" s="218" t="s">
        <v>54</v>
      </c>
      <c r="B115" s="103"/>
      <c r="C115" s="197">
        <v>130</v>
      </c>
      <c r="D115" s="104">
        <v>0.6</v>
      </c>
      <c r="E115" s="98">
        <v>0.03</v>
      </c>
      <c r="F115" s="104">
        <v>15.6</v>
      </c>
      <c r="G115" s="98">
        <v>65.099999999999994</v>
      </c>
      <c r="H115" s="198">
        <v>0.26</v>
      </c>
      <c r="I115" s="137" t="s">
        <v>413</v>
      </c>
    </row>
    <row r="116" spans="1:9" ht="15.75" thickBot="1" x14ac:dyDescent="0.3">
      <c r="A116" s="218" t="s">
        <v>56</v>
      </c>
      <c r="B116" s="103"/>
      <c r="C116" s="197">
        <v>30</v>
      </c>
      <c r="D116" s="197">
        <v>1.5</v>
      </c>
      <c r="E116" s="100">
        <v>0.3</v>
      </c>
      <c r="F116" s="197">
        <v>14.3</v>
      </c>
      <c r="G116" s="100">
        <v>66</v>
      </c>
      <c r="H116" s="226"/>
      <c r="I116" s="137"/>
    </row>
    <row r="117" spans="1:9" ht="15.75" thickBot="1" x14ac:dyDescent="0.3">
      <c r="A117" s="97" t="s">
        <v>33</v>
      </c>
      <c r="B117" s="99"/>
      <c r="C117" s="113">
        <v>525</v>
      </c>
      <c r="D117" s="115">
        <v>13.44</v>
      </c>
      <c r="E117" s="115">
        <v>15.66</v>
      </c>
      <c r="F117" s="115">
        <v>55.41</v>
      </c>
      <c r="G117" s="115">
        <v>416.29999999999995</v>
      </c>
      <c r="H117" s="115">
        <v>11.56</v>
      </c>
      <c r="I117" s="141"/>
    </row>
    <row r="118" spans="1:9" x14ac:dyDescent="0.25">
      <c r="A118" s="123"/>
      <c r="B118" s="112" t="s">
        <v>57</v>
      </c>
      <c r="C118" s="398"/>
      <c r="D118" s="124"/>
      <c r="E118" s="208"/>
      <c r="F118" s="124"/>
      <c r="G118" s="258"/>
      <c r="H118" s="232"/>
      <c r="I118" s="140"/>
    </row>
    <row r="119" spans="1:9" ht="15.75" thickBot="1" x14ac:dyDescent="0.3">
      <c r="A119" s="218" t="s">
        <v>65</v>
      </c>
      <c r="B119" s="103"/>
      <c r="C119" s="197">
        <v>110</v>
      </c>
      <c r="D119" s="132">
        <v>3.1</v>
      </c>
      <c r="E119" s="197">
        <v>2.75</v>
      </c>
      <c r="F119" s="100">
        <v>4.4000000000000004</v>
      </c>
      <c r="G119" s="197">
        <v>54.8</v>
      </c>
      <c r="H119" s="241">
        <v>0.9</v>
      </c>
      <c r="I119" s="137" t="s">
        <v>210</v>
      </c>
    </row>
    <row r="120" spans="1:9" x14ac:dyDescent="0.25">
      <c r="A120" s="218" t="s">
        <v>90</v>
      </c>
      <c r="B120" s="103"/>
      <c r="C120" s="197">
        <v>10</v>
      </c>
      <c r="D120" s="104">
        <v>0.25</v>
      </c>
      <c r="E120" s="98">
        <v>5</v>
      </c>
      <c r="F120" s="104">
        <v>15</v>
      </c>
      <c r="G120" s="98">
        <v>106</v>
      </c>
      <c r="H120" s="104"/>
      <c r="I120" s="137"/>
    </row>
    <row r="121" spans="1:9" x14ac:dyDescent="0.25">
      <c r="A121" s="218" t="s">
        <v>423</v>
      </c>
      <c r="B121" s="103"/>
      <c r="C121" s="197"/>
      <c r="D121" s="98"/>
      <c r="E121" s="98"/>
      <c r="F121" s="98"/>
      <c r="G121" s="98"/>
      <c r="H121" s="242"/>
      <c r="I121" s="137"/>
    </row>
    <row r="122" spans="1:9" x14ac:dyDescent="0.25">
      <c r="A122" s="218" t="s">
        <v>156</v>
      </c>
      <c r="B122" s="103"/>
      <c r="C122" s="197">
        <v>30</v>
      </c>
      <c r="D122" s="98">
        <v>0.2</v>
      </c>
      <c r="E122" s="198">
        <v>1</v>
      </c>
      <c r="F122" s="104">
        <v>2.5</v>
      </c>
      <c r="G122" s="198">
        <v>19.8</v>
      </c>
      <c r="H122" s="104">
        <v>0.6</v>
      </c>
      <c r="I122" s="137" t="s">
        <v>406</v>
      </c>
    </row>
    <row r="123" spans="1:9" ht="22.5" x14ac:dyDescent="0.25">
      <c r="A123" s="233" t="s">
        <v>433</v>
      </c>
      <c r="B123" s="105"/>
      <c r="C123" s="234" t="s">
        <v>245</v>
      </c>
      <c r="D123" s="238">
        <v>14.8</v>
      </c>
      <c r="E123" s="236">
        <v>4.9000000000000004</v>
      </c>
      <c r="F123" s="238">
        <v>11.7</v>
      </c>
      <c r="G123" s="236">
        <v>126.1</v>
      </c>
      <c r="H123" s="238"/>
      <c r="I123" s="137" t="s">
        <v>432</v>
      </c>
    </row>
    <row r="124" spans="1:9" x14ac:dyDescent="0.25">
      <c r="A124" s="218" t="s">
        <v>211</v>
      </c>
      <c r="B124" s="103"/>
      <c r="C124" s="197" t="s">
        <v>235</v>
      </c>
      <c r="D124" s="226">
        <v>0.05</v>
      </c>
      <c r="E124" s="197">
        <v>0.01</v>
      </c>
      <c r="F124" s="100">
        <v>5.4</v>
      </c>
      <c r="G124" s="226">
        <v>21.9</v>
      </c>
      <c r="H124" s="197"/>
      <c r="I124" s="137" t="s">
        <v>212</v>
      </c>
    </row>
    <row r="125" spans="1:9" ht="15.75" thickBot="1" x14ac:dyDescent="0.3">
      <c r="A125" s="218" t="s">
        <v>47</v>
      </c>
      <c r="B125" s="103"/>
      <c r="C125" s="246">
        <v>20</v>
      </c>
      <c r="D125" s="240">
        <v>1.6</v>
      </c>
      <c r="E125" s="225">
        <v>0.2</v>
      </c>
      <c r="F125" s="250">
        <v>9.8000000000000007</v>
      </c>
      <c r="G125" s="404">
        <v>47</v>
      </c>
      <c r="H125" s="197">
        <v>0</v>
      </c>
      <c r="I125" s="137"/>
    </row>
    <row r="126" spans="1:9" ht="15.75" thickBot="1" x14ac:dyDescent="0.3">
      <c r="A126" s="97" t="s">
        <v>33</v>
      </c>
      <c r="B126" s="99"/>
      <c r="C126" s="113">
        <v>400</v>
      </c>
      <c r="D126" s="115">
        <v>20.000000000000004</v>
      </c>
      <c r="E126" s="115">
        <v>13.86</v>
      </c>
      <c r="F126" s="115">
        <v>48.8</v>
      </c>
      <c r="G126" s="115">
        <v>375.6</v>
      </c>
      <c r="H126" s="115">
        <v>1.5</v>
      </c>
      <c r="I126" s="141"/>
    </row>
    <row r="127" spans="1:9" ht="15.75" thickBot="1" x14ac:dyDescent="0.3">
      <c r="A127" s="130" t="s">
        <v>74</v>
      </c>
      <c r="B127" s="131"/>
      <c r="C127" s="132">
        <v>1375</v>
      </c>
      <c r="D127" s="133">
        <v>41.44</v>
      </c>
      <c r="E127" s="133">
        <v>40.700000000000003</v>
      </c>
      <c r="F127" s="133">
        <v>153.61000000000001</v>
      </c>
      <c r="G127" s="133">
        <v>1122.8000000000002</v>
      </c>
      <c r="H127" s="133">
        <v>20.66</v>
      </c>
      <c r="I127" s="137"/>
    </row>
    <row r="128" spans="1:9" x14ac:dyDescent="0.25">
      <c r="A128" s="103"/>
      <c r="B128" s="103"/>
      <c r="C128" s="400"/>
      <c r="D128" s="98"/>
      <c r="E128" s="98"/>
      <c r="F128" s="98"/>
      <c r="G128" s="98"/>
      <c r="H128" s="98"/>
      <c r="I128" s="112"/>
    </row>
    <row r="129" spans="1:9" ht="15.75" thickBot="1" x14ac:dyDescent="0.3">
      <c r="A129" s="110" t="s">
        <v>128</v>
      </c>
      <c r="C129" s="131"/>
      <c r="I129" s="131"/>
    </row>
    <row r="130" spans="1:9" ht="22.5" x14ac:dyDescent="0.25">
      <c r="A130" s="422" t="s">
        <v>452</v>
      </c>
      <c r="B130" s="423"/>
      <c r="C130" s="424" t="s">
        <v>448</v>
      </c>
      <c r="D130" s="427" t="s">
        <v>449</v>
      </c>
      <c r="E130" s="428"/>
      <c r="F130" s="429"/>
      <c r="G130" s="207" t="s">
        <v>7</v>
      </c>
      <c r="H130" s="212" t="s">
        <v>8</v>
      </c>
      <c r="I130" s="140" t="s">
        <v>450</v>
      </c>
    </row>
    <row r="131" spans="1:9" ht="15.75" thickBot="1" x14ac:dyDescent="0.3">
      <c r="A131" s="430" t="s">
        <v>451</v>
      </c>
      <c r="B131" s="431"/>
      <c r="C131" s="425"/>
      <c r="D131" s="214"/>
      <c r="E131" s="215"/>
      <c r="F131" s="216"/>
      <c r="G131" s="213" t="s">
        <v>10</v>
      </c>
      <c r="H131" s="217"/>
      <c r="I131" s="137"/>
    </row>
    <row r="132" spans="1:9" ht="15.75" thickBot="1" x14ac:dyDescent="0.3">
      <c r="A132" s="432"/>
      <c r="B132" s="433"/>
      <c r="C132" s="426"/>
      <c r="D132" s="114" t="s">
        <v>13</v>
      </c>
      <c r="E132" s="114" t="s">
        <v>14</v>
      </c>
      <c r="F132" s="115" t="s">
        <v>15</v>
      </c>
      <c r="G132" s="115" t="s">
        <v>16</v>
      </c>
      <c r="H132" s="114" t="s">
        <v>17</v>
      </c>
      <c r="I132" s="141"/>
    </row>
    <row r="133" spans="1:9" x14ac:dyDescent="0.25">
      <c r="A133" s="123"/>
      <c r="B133" s="112" t="s">
        <v>18</v>
      </c>
      <c r="C133" s="396"/>
      <c r="D133" s="232"/>
      <c r="E133" s="232"/>
      <c r="F133" s="231"/>
      <c r="G133" s="231"/>
      <c r="H133" s="229"/>
      <c r="I133" s="140"/>
    </row>
    <row r="134" spans="1:9" ht="22.5" x14ac:dyDescent="0.25">
      <c r="A134" s="218" t="s">
        <v>280</v>
      </c>
      <c r="B134" s="103"/>
      <c r="C134" s="246" t="s">
        <v>153</v>
      </c>
      <c r="D134" s="226">
        <v>4.4000000000000004</v>
      </c>
      <c r="E134" s="226">
        <v>4.0999999999999996</v>
      </c>
      <c r="F134" s="197">
        <v>19.399999999999999</v>
      </c>
      <c r="G134" s="197">
        <v>132</v>
      </c>
      <c r="H134" s="226">
        <v>0.16</v>
      </c>
      <c r="I134" s="137" t="s">
        <v>111</v>
      </c>
    </row>
    <row r="135" spans="1:9" x14ac:dyDescent="0.25">
      <c r="A135" s="218" t="s">
        <v>77</v>
      </c>
      <c r="B135" s="103"/>
      <c r="C135" s="197">
        <v>160</v>
      </c>
      <c r="D135" s="198">
        <v>2</v>
      </c>
      <c r="E135" s="104">
        <v>2.2000000000000002</v>
      </c>
      <c r="F135" s="104">
        <v>11.3</v>
      </c>
      <c r="G135" s="198">
        <v>73.3</v>
      </c>
      <c r="H135" s="198">
        <v>0.32</v>
      </c>
      <c r="I135" s="137" t="s">
        <v>213</v>
      </c>
    </row>
    <row r="136" spans="1:9" ht="23.25" thickBot="1" x14ac:dyDescent="0.3">
      <c r="A136" s="218" t="s">
        <v>29</v>
      </c>
      <c r="B136" s="103"/>
      <c r="C136" s="224" t="s">
        <v>209</v>
      </c>
      <c r="D136" s="226">
        <v>1.9</v>
      </c>
      <c r="E136" s="197">
        <v>4.4000000000000004</v>
      </c>
      <c r="F136" s="100">
        <v>13</v>
      </c>
      <c r="G136" s="197">
        <v>99</v>
      </c>
      <c r="H136" s="100"/>
      <c r="I136" s="137" t="s">
        <v>31</v>
      </c>
    </row>
    <row r="137" spans="1:9" ht="15.75" thickBot="1" x14ac:dyDescent="0.3">
      <c r="A137" s="97" t="s">
        <v>33</v>
      </c>
      <c r="B137" s="99"/>
      <c r="C137" s="139">
        <v>350</v>
      </c>
      <c r="D137" s="114">
        <v>8.3000000000000007</v>
      </c>
      <c r="E137" s="114">
        <v>10.7</v>
      </c>
      <c r="F137" s="114">
        <v>43.7</v>
      </c>
      <c r="G137" s="114">
        <v>304.3</v>
      </c>
      <c r="H137" s="114">
        <v>0.48</v>
      </c>
      <c r="I137" s="141"/>
    </row>
    <row r="138" spans="1:9" x14ac:dyDescent="0.25">
      <c r="A138" s="218"/>
      <c r="B138" s="103" t="s">
        <v>34</v>
      </c>
      <c r="C138" s="224"/>
      <c r="D138" s="104"/>
      <c r="E138" s="98"/>
      <c r="F138" s="104"/>
      <c r="G138" s="104"/>
      <c r="H138" s="98"/>
      <c r="I138" s="137"/>
    </row>
    <row r="139" spans="1:9" x14ac:dyDescent="0.25">
      <c r="A139" s="218" t="s">
        <v>35</v>
      </c>
      <c r="B139" s="103"/>
      <c r="C139" s="246">
        <v>200</v>
      </c>
      <c r="D139" s="198">
        <v>0</v>
      </c>
      <c r="E139" s="104">
        <v>0</v>
      </c>
      <c r="F139" s="98">
        <v>22.8</v>
      </c>
      <c r="G139" s="104">
        <v>91.2</v>
      </c>
      <c r="H139" s="198">
        <v>14.8</v>
      </c>
      <c r="I139" s="137" t="s">
        <v>36</v>
      </c>
    </row>
    <row r="140" spans="1:9" ht="15.75" thickBot="1" x14ac:dyDescent="0.3">
      <c r="A140" s="218" t="s">
        <v>312</v>
      </c>
      <c r="B140" s="103"/>
      <c r="C140" s="246"/>
      <c r="D140" s="198"/>
      <c r="E140" s="104"/>
      <c r="F140" s="98"/>
      <c r="G140" s="104"/>
      <c r="H140" s="198"/>
      <c r="I140" s="137"/>
    </row>
    <row r="141" spans="1:9" ht="15.75" thickBot="1" x14ac:dyDescent="0.3">
      <c r="A141" s="97" t="s">
        <v>33</v>
      </c>
      <c r="B141" s="99"/>
      <c r="C141" s="139">
        <v>200</v>
      </c>
      <c r="D141" s="114">
        <v>0</v>
      </c>
      <c r="E141" s="114">
        <v>0</v>
      </c>
      <c r="F141" s="114">
        <v>22.8</v>
      </c>
      <c r="G141" s="114">
        <v>91.2</v>
      </c>
      <c r="H141" s="114">
        <v>14.8</v>
      </c>
      <c r="I141" s="141"/>
    </row>
    <row r="142" spans="1:9" x14ac:dyDescent="0.25">
      <c r="A142" s="123"/>
      <c r="B142" s="112" t="s">
        <v>37</v>
      </c>
      <c r="C142" s="398"/>
      <c r="D142" s="208"/>
      <c r="E142" s="124"/>
      <c r="F142" s="208"/>
      <c r="G142" s="124"/>
      <c r="H142" s="229"/>
      <c r="I142" s="140"/>
    </row>
    <row r="143" spans="1:9" x14ac:dyDescent="0.25">
      <c r="A143" s="218" t="s">
        <v>297</v>
      </c>
      <c r="B143" s="103"/>
      <c r="C143" s="197">
        <v>50</v>
      </c>
      <c r="D143" s="98">
        <v>0.3</v>
      </c>
      <c r="E143" s="104">
        <v>2</v>
      </c>
      <c r="F143" s="98">
        <v>3.8</v>
      </c>
      <c r="G143" s="198">
        <v>34.4</v>
      </c>
      <c r="H143" s="104">
        <v>1</v>
      </c>
      <c r="I143" s="104" t="s">
        <v>405</v>
      </c>
    </row>
    <row r="144" spans="1:9" ht="22.5" x14ac:dyDescent="0.25">
      <c r="A144" s="218" t="s">
        <v>355</v>
      </c>
      <c r="B144" s="103"/>
      <c r="C144" s="197" t="s">
        <v>441</v>
      </c>
      <c r="D144" s="104">
        <v>2.5</v>
      </c>
      <c r="E144" s="104">
        <v>3.9</v>
      </c>
      <c r="F144" s="98">
        <v>6.1</v>
      </c>
      <c r="G144" s="104">
        <v>70</v>
      </c>
      <c r="H144" s="198">
        <v>1</v>
      </c>
      <c r="I144" s="137" t="s">
        <v>360</v>
      </c>
    </row>
    <row r="145" spans="1:9" x14ac:dyDescent="0.25">
      <c r="A145" s="218" t="s">
        <v>133</v>
      </c>
      <c r="B145" s="103"/>
      <c r="C145" s="197">
        <v>50</v>
      </c>
      <c r="D145" s="198">
        <v>8</v>
      </c>
      <c r="E145" s="104">
        <v>6.25</v>
      </c>
      <c r="F145" s="98">
        <v>4</v>
      </c>
      <c r="G145" s="104">
        <v>104.25</v>
      </c>
      <c r="H145" s="98">
        <v>0.25</v>
      </c>
      <c r="I145" s="137" t="s">
        <v>376</v>
      </c>
    </row>
    <row r="146" spans="1:9" x14ac:dyDescent="0.25">
      <c r="A146" s="233" t="s">
        <v>317</v>
      </c>
      <c r="B146" s="105"/>
      <c r="C146" s="245">
        <v>120</v>
      </c>
      <c r="D146" s="235">
        <v>2.4</v>
      </c>
      <c r="E146" s="245">
        <v>3.9</v>
      </c>
      <c r="F146" s="235">
        <v>10.96</v>
      </c>
      <c r="G146" s="405">
        <v>89</v>
      </c>
      <c r="H146" s="235"/>
      <c r="I146" s="235" t="s">
        <v>369</v>
      </c>
    </row>
    <row r="147" spans="1:9" x14ac:dyDescent="0.25">
      <c r="A147" s="218" t="s">
        <v>250</v>
      </c>
      <c r="B147" s="103"/>
      <c r="C147" s="197">
        <v>130</v>
      </c>
      <c r="D147" s="198">
        <v>0.1</v>
      </c>
      <c r="E147" s="104">
        <v>0.1</v>
      </c>
      <c r="F147" s="98">
        <v>10.199999999999999</v>
      </c>
      <c r="G147" s="104">
        <v>41</v>
      </c>
      <c r="H147" s="198">
        <v>1.2</v>
      </c>
      <c r="I147" s="137" t="s">
        <v>220</v>
      </c>
    </row>
    <row r="148" spans="1:9" ht="15.75" thickBot="1" x14ac:dyDescent="0.3">
      <c r="A148" s="218" t="s">
        <v>56</v>
      </c>
      <c r="B148" s="103"/>
      <c r="C148" s="197">
        <v>30</v>
      </c>
      <c r="D148" s="197">
        <v>1.5</v>
      </c>
      <c r="E148" s="100">
        <v>0.3</v>
      </c>
      <c r="F148" s="197">
        <v>14.3</v>
      </c>
      <c r="G148" s="100">
        <v>66</v>
      </c>
      <c r="H148" s="226"/>
      <c r="I148" s="137"/>
    </row>
    <row r="149" spans="1:9" ht="15.75" thickBot="1" x14ac:dyDescent="0.3">
      <c r="A149" s="97" t="s">
        <v>33</v>
      </c>
      <c r="B149" s="99"/>
      <c r="C149" s="113">
        <v>540</v>
      </c>
      <c r="D149" s="114">
        <v>14.8</v>
      </c>
      <c r="E149" s="114">
        <v>16.450000000000003</v>
      </c>
      <c r="F149" s="114">
        <v>49.36</v>
      </c>
      <c r="G149" s="114">
        <v>404.65</v>
      </c>
      <c r="H149" s="114">
        <v>3.45</v>
      </c>
      <c r="I149" s="141"/>
    </row>
    <row r="150" spans="1:9" x14ac:dyDescent="0.25">
      <c r="A150" s="123"/>
      <c r="B150" s="112" t="s">
        <v>57</v>
      </c>
      <c r="C150" s="398"/>
      <c r="D150" s="207"/>
      <c r="E150" s="124"/>
      <c r="F150" s="208"/>
      <c r="G150" s="124"/>
      <c r="H150" s="229"/>
      <c r="I150" s="140"/>
    </row>
    <row r="151" spans="1:9" x14ac:dyDescent="0.25">
      <c r="A151" s="233" t="s">
        <v>91</v>
      </c>
      <c r="B151" s="105"/>
      <c r="C151" s="235">
        <v>110</v>
      </c>
      <c r="D151" s="236">
        <v>3.12</v>
      </c>
      <c r="E151" s="236">
        <v>2.7</v>
      </c>
      <c r="F151" s="236">
        <v>3.7</v>
      </c>
      <c r="G151" s="236">
        <v>51.6</v>
      </c>
      <c r="H151" s="236">
        <v>0.55000000000000004</v>
      </c>
      <c r="I151" s="137" t="s">
        <v>210</v>
      </c>
    </row>
    <row r="152" spans="1:9" x14ac:dyDescent="0.25">
      <c r="A152" s="218" t="s">
        <v>90</v>
      </c>
      <c r="B152" s="103"/>
      <c r="C152" s="197">
        <v>17.5</v>
      </c>
      <c r="D152" s="104">
        <v>0.3</v>
      </c>
      <c r="E152" s="98">
        <v>1</v>
      </c>
      <c r="F152" s="104">
        <v>11.5</v>
      </c>
      <c r="G152" s="98">
        <v>56</v>
      </c>
      <c r="H152" s="198"/>
      <c r="I152" s="137"/>
    </row>
    <row r="153" spans="1:9" x14ac:dyDescent="0.25">
      <c r="A153" s="218" t="s">
        <v>329</v>
      </c>
      <c r="B153" s="103"/>
      <c r="C153" s="197"/>
      <c r="D153" s="104"/>
      <c r="E153" s="98"/>
      <c r="F153" s="98"/>
      <c r="G153" s="98"/>
      <c r="H153" s="98"/>
      <c r="I153" s="137"/>
    </row>
    <row r="154" spans="1:9" x14ac:dyDescent="0.25">
      <c r="A154" s="233" t="s">
        <v>371</v>
      </c>
      <c r="B154" s="105"/>
      <c r="C154" s="245">
        <v>50</v>
      </c>
      <c r="D154" s="244">
        <v>12</v>
      </c>
      <c r="E154" s="243">
        <v>4.7</v>
      </c>
      <c r="F154" s="244">
        <v>9.8000000000000007</v>
      </c>
      <c r="G154" s="405">
        <v>129.5</v>
      </c>
      <c r="H154" s="405"/>
      <c r="I154" s="244" t="s">
        <v>370</v>
      </c>
    </row>
    <row r="155" spans="1:9" ht="22.5" x14ac:dyDescent="0.25">
      <c r="A155" s="218" t="s">
        <v>72</v>
      </c>
      <c r="B155" s="103"/>
      <c r="C155" s="197">
        <v>100</v>
      </c>
      <c r="D155" s="226">
        <v>1.85</v>
      </c>
      <c r="E155" s="197">
        <v>5.3</v>
      </c>
      <c r="F155" s="100">
        <v>8.1999999999999993</v>
      </c>
      <c r="G155" s="226">
        <v>88</v>
      </c>
      <c r="H155" s="197">
        <v>1</v>
      </c>
      <c r="I155" s="137" t="s">
        <v>384</v>
      </c>
    </row>
    <row r="156" spans="1:9" x14ac:dyDescent="0.25">
      <c r="A156" s="218" t="s">
        <v>95</v>
      </c>
      <c r="B156" s="103"/>
      <c r="C156" s="224" t="s">
        <v>237</v>
      </c>
      <c r="D156" s="198">
        <v>7.0000000000000007E-2</v>
      </c>
      <c r="E156" s="104">
        <v>0.01</v>
      </c>
      <c r="F156" s="98">
        <v>5.6</v>
      </c>
      <c r="G156" s="198">
        <v>22.75</v>
      </c>
      <c r="H156" s="198">
        <v>1.59</v>
      </c>
      <c r="I156" s="137" t="s">
        <v>218</v>
      </c>
    </row>
    <row r="157" spans="1:9" ht="15.75" thickBot="1" x14ac:dyDescent="0.3">
      <c r="A157" s="218" t="s">
        <v>47</v>
      </c>
      <c r="B157" s="103"/>
      <c r="C157" s="246">
        <v>20</v>
      </c>
      <c r="D157" s="240">
        <v>1.6</v>
      </c>
      <c r="E157" s="225">
        <v>0.2</v>
      </c>
      <c r="F157" s="250">
        <v>9.8000000000000007</v>
      </c>
      <c r="G157" s="404">
        <v>47</v>
      </c>
      <c r="H157" s="197">
        <v>0</v>
      </c>
      <c r="I157" s="137"/>
    </row>
    <row r="158" spans="1:9" ht="15.75" thickBot="1" x14ac:dyDescent="0.3">
      <c r="A158" s="116" t="s">
        <v>33</v>
      </c>
      <c r="B158" s="127"/>
      <c r="C158" s="142">
        <v>404</v>
      </c>
      <c r="D158" s="118">
        <v>18.940000000000001</v>
      </c>
      <c r="E158" s="118">
        <v>13.909999999999998</v>
      </c>
      <c r="F158" s="118">
        <v>48.600000000000009</v>
      </c>
      <c r="G158" s="118">
        <v>394.85</v>
      </c>
      <c r="H158" s="118">
        <v>3.14</v>
      </c>
      <c r="I158" s="141"/>
    </row>
    <row r="159" spans="1:9" ht="15.75" thickBot="1" x14ac:dyDescent="0.3">
      <c r="A159" s="116" t="s">
        <v>74</v>
      </c>
      <c r="B159" s="127"/>
      <c r="C159" s="117">
        <v>1494</v>
      </c>
      <c r="D159" s="121">
        <v>42.040000000000006</v>
      </c>
      <c r="E159" s="121">
        <v>41.06</v>
      </c>
      <c r="F159" s="121">
        <v>164.46</v>
      </c>
      <c r="G159" s="121">
        <v>1195</v>
      </c>
      <c r="H159" s="121">
        <v>21.87</v>
      </c>
      <c r="I159" s="141"/>
    </row>
    <row r="160" spans="1:9" x14ac:dyDescent="0.25">
      <c r="A160" s="103"/>
      <c r="B160" s="103"/>
      <c r="C160" s="434" t="s">
        <v>221</v>
      </c>
      <c r="D160" s="434"/>
      <c r="E160" s="98"/>
      <c r="F160" s="98"/>
      <c r="G160" s="98"/>
      <c r="H160" s="98"/>
      <c r="I160" s="112"/>
    </row>
    <row r="161" spans="1:9" ht="15.75" thickBot="1" x14ac:dyDescent="0.3">
      <c r="A161" s="110" t="s">
        <v>138</v>
      </c>
      <c r="B161" s="131"/>
      <c r="C161" s="131"/>
      <c r="I161" s="103"/>
    </row>
    <row r="162" spans="1:9" ht="22.5" x14ac:dyDescent="0.25">
      <c r="A162" s="422" t="s">
        <v>452</v>
      </c>
      <c r="B162" s="423"/>
      <c r="C162" s="424" t="s">
        <v>448</v>
      </c>
      <c r="D162" s="427" t="s">
        <v>449</v>
      </c>
      <c r="E162" s="428"/>
      <c r="F162" s="429"/>
      <c r="G162" s="207" t="s">
        <v>7</v>
      </c>
      <c r="H162" s="212" t="s">
        <v>8</v>
      </c>
      <c r="I162" s="140" t="s">
        <v>450</v>
      </c>
    </row>
    <row r="163" spans="1:9" ht="15.75" thickBot="1" x14ac:dyDescent="0.3">
      <c r="A163" s="430" t="s">
        <v>451</v>
      </c>
      <c r="B163" s="431"/>
      <c r="C163" s="425"/>
      <c r="D163" s="214"/>
      <c r="E163" s="215"/>
      <c r="F163" s="216"/>
      <c r="G163" s="213" t="s">
        <v>10</v>
      </c>
      <c r="H163" s="217"/>
      <c r="I163" s="137"/>
    </row>
    <row r="164" spans="1:9" ht="15.75" thickBot="1" x14ac:dyDescent="0.3">
      <c r="A164" s="432"/>
      <c r="B164" s="433"/>
      <c r="C164" s="426"/>
      <c r="D164" s="114" t="s">
        <v>13</v>
      </c>
      <c r="E164" s="114" t="s">
        <v>14</v>
      </c>
      <c r="F164" s="115" t="s">
        <v>15</v>
      </c>
      <c r="G164" s="115" t="s">
        <v>16</v>
      </c>
      <c r="H164" s="114" t="s">
        <v>17</v>
      </c>
      <c r="I164" s="141"/>
    </row>
    <row r="165" spans="1:9" x14ac:dyDescent="0.25">
      <c r="A165" s="218"/>
      <c r="B165" s="103" t="s">
        <v>18</v>
      </c>
      <c r="C165" s="246"/>
      <c r="D165" s="220"/>
      <c r="E165" s="217"/>
      <c r="F165" s="219"/>
      <c r="G165" s="220"/>
      <c r="H165" s="232"/>
      <c r="I165" s="137"/>
    </row>
    <row r="166" spans="1:9" x14ac:dyDescent="0.25">
      <c r="A166" s="218" t="s">
        <v>241</v>
      </c>
      <c r="B166" s="103"/>
      <c r="C166" s="197">
        <v>150</v>
      </c>
      <c r="D166" s="104">
        <v>3.3</v>
      </c>
      <c r="E166" s="104">
        <v>3.1</v>
      </c>
      <c r="F166" s="104">
        <v>13.3</v>
      </c>
      <c r="G166" s="198">
        <v>94.3</v>
      </c>
      <c r="H166" s="104">
        <v>0.39</v>
      </c>
      <c r="I166" s="137" t="s">
        <v>365</v>
      </c>
    </row>
    <row r="167" spans="1:9" x14ac:dyDescent="0.25">
      <c r="A167" s="233" t="s">
        <v>115</v>
      </c>
      <c r="B167" s="105"/>
      <c r="C167" s="235" t="s">
        <v>243</v>
      </c>
      <c r="D167" s="239">
        <v>2.2999999999999998</v>
      </c>
      <c r="E167" s="236">
        <v>2</v>
      </c>
      <c r="F167" s="238">
        <v>11.9</v>
      </c>
      <c r="G167" s="236">
        <v>74.8</v>
      </c>
      <c r="H167" s="239">
        <v>1.2</v>
      </c>
      <c r="I167" s="137" t="s">
        <v>219</v>
      </c>
    </row>
    <row r="168" spans="1:9" ht="15.75" thickBot="1" x14ac:dyDescent="0.3">
      <c r="A168" s="218" t="s">
        <v>214</v>
      </c>
      <c r="B168" s="103"/>
      <c r="C168" s="224" t="s">
        <v>215</v>
      </c>
      <c r="D168" s="198">
        <v>3.5</v>
      </c>
      <c r="E168" s="104">
        <v>5.95</v>
      </c>
      <c r="F168" s="98">
        <v>12.9</v>
      </c>
      <c r="G168" s="198">
        <v>119.6</v>
      </c>
      <c r="H168" s="198">
        <v>0.04</v>
      </c>
      <c r="I168" s="137" t="s">
        <v>216</v>
      </c>
    </row>
    <row r="169" spans="1:9" ht="15.75" thickBot="1" x14ac:dyDescent="0.3">
      <c r="A169" s="97" t="s">
        <v>33</v>
      </c>
      <c r="B169" s="99"/>
      <c r="C169" s="139">
        <v>350</v>
      </c>
      <c r="D169" s="114">
        <v>9.1</v>
      </c>
      <c r="E169" s="114">
        <v>11.05</v>
      </c>
      <c r="F169" s="114">
        <v>38.1</v>
      </c>
      <c r="G169" s="114">
        <v>288.7</v>
      </c>
      <c r="H169" s="114">
        <v>1.63</v>
      </c>
      <c r="I169" s="141"/>
    </row>
    <row r="170" spans="1:9" x14ac:dyDescent="0.25">
      <c r="A170" s="123"/>
      <c r="B170" s="112" t="s">
        <v>34</v>
      </c>
      <c r="C170" s="398"/>
      <c r="D170" s="124"/>
      <c r="E170" s="208"/>
      <c r="F170" s="124"/>
      <c r="G170" s="208"/>
      <c r="H170" s="207"/>
      <c r="I170" s="140"/>
    </row>
    <row r="171" spans="1:9" x14ac:dyDescent="0.25">
      <c r="A171" s="218" t="s">
        <v>58</v>
      </c>
      <c r="B171" s="103"/>
      <c r="C171" s="246">
        <v>100</v>
      </c>
      <c r="D171" s="198">
        <v>0.4</v>
      </c>
      <c r="E171" s="104">
        <v>0.4</v>
      </c>
      <c r="F171" s="98">
        <v>10</v>
      </c>
      <c r="G171" s="104">
        <v>45.2</v>
      </c>
      <c r="H171" s="198">
        <v>10</v>
      </c>
      <c r="I171" s="137" t="s">
        <v>36</v>
      </c>
    </row>
    <row r="172" spans="1:9" ht="15.75" thickBot="1" x14ac:dyDescent="0.3">
      <c r="A172" s="218" t="s">
        <v>306</v>
      </c>
      <c r="B172" s="103"/>
      <c r="C172" s="246"/>
      <c r="D172" s="198"/>
      <c r="E172" s="104"/>
      <c r="F172" s="98"/>
      <c r="G172" s="104"/>
      <c r="H172" s="198"/>
      <c r="I172" s="137"/>
    </row>
    <row r="173" spans="1:9" ht="15.75" thickBot="1" x14ac:dyDescent="0.3">
      <c r="A173" s="97" t="s">
        <v>33</v>
      </c>
      <c r="B173" s="99"/>
      <c r="C173" s="139">
        <v>100</v>
      </c>
      <c r="D173" s="114">
        <v>0.4</v>
      </c>
      <c r="E173" s="114">
        <v>0.4</v>
      </c>
      <c r="F173" s="114">
        <v>10</v>
      </c>
      <c r="G173" s="114">
        <v>45.2</v>
      </c>
      <c r="H173" s="114">
        <v>10</v>
      </c>
      <c r="I173" s="223"/>
    </row>
    <row r="174" spans="1:9" x14ac:dyDescent="0.25">
      <c r="A174" s="123"/>
      <c r="B174" s="112" t="s">
        <v>37</v>
      </c>
      <c r="C174" s="398"/>
      <c r="D174" s="207"/>
      <c r="E174" s="207"/>
      <c r="F174" s="124"/>
      <c r="G174" s="208"/>
      <c r="H174" s="232"/>
      <c r="I174" s="140"/>
    </row>
    <row r="175" spans="1:9" x14ac:dyDescent="0.25">
      <c r="A175" s="218" t="s">
        <v>402</v>
      </c>
      <c r="B175" s="103"/>
      <c r="C175" s="197">
        <v>50</v>
      </c>
      <c r="D175" s="98">
        <v>1</v>
      </c>
      <c r="E175" s="104">
        <v>0.12</v>
      </c>
      <c r="F175" s="98">
        <v>7.1</v>
      </c>
      <c r="G175" s="104">
        <v>33.5</v>
      </c>
      <c r="H175" s="98">
        <v>2</v>
      </c>
      <c r="I175" s="104" t="s">
        <v>403</v>
      </c>
    </row>
    <row r="176" spans="1:9" ht="22.5" x14ac:dyDescent="0.25">
      <c r="A176" s="218" t="s">
        <v>380</v>
      </c>
      <c r="B176" s="103"/>
      <c r="C176" s="224" t="s">
        <v>352</v>
      </c>
      <c r="D176" s="197">
        <v>4.0599999999999996</v>
      </c>
      <c r="E176" s="100">
        <v>6</v>
      </c>
      <c r="F176" s="197">
        <v>6.3</v>
      </c>
      <c r="G176" s="100">
        <v>95.4</v>
      </c>
      <c r="H176" s="226">
        <v>4.03</v>
      </c>
      <c r="I176" s="137" t="s">
        <v>362</v>
      </c>
    </row>
    <row r="177" spans="1:9" x14ac:dyDescent="0.25">
      <c r="A177" s="233" t="s">
        <v>119</v>
      </c>
      <c r="B177" s="105"/>
      <c r="C177" s="235" t="s">
        <v>238</v>
      </c>
      <c r="D177" s="239">
        <v>12.02</v>
      </c>
      <c r="E177" s="236">
        <v>10.6</v>
      </c>
      <c r="F177" s="238">
        <v>25</v>
      </c>
      <c r="G177" s="239">
        <v>243.5</v>
      </c>
      <c r="H177" s="236">
        <v>4.4000000000000004</v>
      </c>
      <c r="I177" s="137" t="s">
        <v>120</v>
      </c>
    </row>
    <row r="178" spans="1:9" x14ac:dyDescent="0.25">
      <c r="A178" s="218" t="s">
        <v>105</v>
      </c>
      <c r="B178" s="103"/>
      <c r="C178" s="197">
        <v>130</v>
      </c>
      <c r="D178" s="104">
        <v>0.3</v>
      </c>
      <c r="E178" s="98">
        <v>0.01</v>
      </c>
      <c r="F178" s="104">
        <v>18.100000000000001</v>
      </c>
      <c r="G178" s="98">
        <v>73.5</v>
      </c>
      <c r="H178" s="198">
        <v>0.26</v>
      </c>
      <c r="I178" s="249" t="s">
        <v>415</v>
      </c>
    </row>
    <row r="179" spans="1:9" ht="15.75" thickBot="1" x14ac:dyDescent="0.3">
      <c r="A179" s="218" t="s">
        <v>56</v>
      </c>
      <c r="B179" s="103"/>
      <c r="C179" s="197">
        <v>30</v>
      </c>
      <c r="D179" s="197">
        <v>1.5</v>
      </c>
      <c r="E179" s="100">
        <v>0.3</v>
      </c>
      <c r="F179" s="197">
        <v>14.3</v>
      </c>
      <c r="G179" s="100">
        <v>66</v>
      </c>
      <c r="H179" s="226"/>
      <c r="I179" s="137"/>
    </row>
    <row r="180" spans="1:9" ht="15.75" thickBot="1" x14ac:dyDescent="0.3">
      <c r="A180" s="97" t="s">
        <v>33</v>
      </c>
      <c r="B180" s="99"/>
      <c r="C180" s="113">
        <v>520</v>
      </c>
      <c r="D180" s="115">
        <v>18.88</v>
      </c>
      <c r="E180" s="115">
        <v>17.03</v>
      </c>
      <c r="F180" s="115">
        <v>70.8</v>
      </c>
      <c r="G180" s="115">
        <v>511.9</v>
      </c>
      <c r="H180" s="115">
        <v>10.69</v>
      </c>
      <c r="I180" s="141"/>
    </row>
    <row r="181" spans="1:9" x14ac:dyDescent="0.25">
      <c r="A181" s="218"/>
      <c r="B181" s="103" t="s">
        <v>57</v>
      </c>
      <c r="C181" s="398"/>
      <c r="D181" s="104"/>
      <c r="E181" s="104"/>
      <c r="F181" s="104"/>
      <c r="G181" s="198"/>
      <c r="H181" s="232"/>
      <c r="I181" s="137"/>
    </row>
    <row r="182" spans="1:9" x14ac:dyDescent="0.25">
      <c r="A182" s="261" t="s">
        <v>444</v>
      </c>
      <c r="B182" s="103"/>
      <c r="C182" s="197">
        <v>50</v>
      </c>
      <c r="D182" s="226">
        <v>3.18</v>
      </c>
      <c r="E182" s="198">
        <v>3.2</v>
      </c>
      <c r="F182" s="104">
        <v>20</v>
      </c>
      <c r="G182" s="262">
        <v>121.5</v>
      </c>
      <c r="H182" s="104">
        <v>0.05</v>
      </c>
      <c r="I182" s="249" t="s">
        <v>445</v>
      </c>
    </row>
    <row r="183" spans="1:9" x14ac:dyDescent="0.25">
      <c r="A183" s="218" t="s">
        <v>106</v>
      </c>
      <c r="B183" s="103"/>
      <c r="C183" s="235">
        <v>110</v>
      </c>
      <c r="D183" s="236">
        <v>3.12</v>
      </c>
      <c r="E183" s="236">
        <v>2.75</v>
      </c>
      <c r="F183" s="236">
        <v>2.5</v>
      </c>
      <c r="G183" s="236">
        <v>47.2</v>
      </c>
      <c r="H183" s="236">
        <v>0.55000000000000004</v>
      </c>
      <c r="I183" s="137" t="s">
        <v>210</v>
      </c>
    </row>
    <row r="184" spans="1:9" x14ac:dyDescent="0.25">
      <c r="A184" s="218" t="s">
        <v>140</v>
      </c>
      <c r="B184" s="103"/>
      <c r="C184" s="197">
        <v>70</v>
      </c>
      <c r="D184" s="198">
        <v>5.4</v>
      </c>
      <c r="E184" s="104">
        <v>2.7</v>
      </c>
      <c r="F184" s="98">
        <v>2.5</v>
      </c>
      <c r="G184" s="198">
        <v>55</v>
      </c>
      <c r="H184" s="104"/>
      <c r="I184" s="137" t="s">
        <v>141</v>
      </c>
    </row>
    <row r="185" spans="1:9" x14ac:dyDescent="0.25">
      <c r="A185" s="218" t="s">
        <v>430</v>
      </c>
      <c r="B185" s="103"/>
      <c r="C185" s="197">
        <v>80</v>
      </c>
      <c r="D185" s="197">
        <v>1.58</v>
      </c>
      <c r="E185" s="100">
        <v>3</v>
      </c>
      <c r="F185" s="197">
        <v>7.6</v>
      </c>
      <c r="G185" s="100">
        <v>63.7</v>
      </c>
      <c r="H185" s="226">
        <v>13</v>
      </c>
      <c r="I185" s="137" t="s">
        <v>431</v>
      </c>
    </row>
    <row r="186" spans="1:9" x14ac:dyDescent="0.25">
      <c r="A186" s="218" t="s">
        <v>261</v>
      </c>
      <c r="B186" s="103"/>
      <c r="C186" s="197">
        <v>100</v>
      </c>
      <c r="D186" s="226">
        <v>0.3</v>
      </c>
      <c r="E186" s="197">
        <v>0.13</v>
      </c>
      <c r="F186" s="100">
        <v>9.4</v>
      </c>
      <c r="G186" s="226">
        <v>39.9</v>
      </c>
      <c r="H186" s="197">
        <v>40.700000000000003</v>
      </c>
      <c r="I186" s="137" t="s">
        <v>412</v>
      </c>
    </row>
    <row r="187" spans="1:9" ht="15.75" thickBot="1" x14ac:dyDescent="0.3">
      <c r="A187" s="218" t="s">
        <v>47</v>
      </c>
      <c r="B187" s="103"/>
      <c r="C187" s="246">
        <v>20</v>
      </c>
      <c r="D187" s="240">
        <v>1.6</v>
      </c>
      <c r="E187" s="225">
        <v>0.2</v>
      </c>
      <c r="F187" s="250">
        <v>9.8000000000000007</v>
      </c>
      <c r="G187" s="404">
        <v>47</v>
      </c>
      <c r="H187" s="197">
        <v>0</v>
      </c>
      <c r="I187" s="137"/>
    </row>
    <row r="188" spans="1:9" ht="15.75" thickBot="1" x14ac:dyDescent="0.3">
      <c r="A188" s="97" t="s">
        <v>33</v>
      </c>
      <c r="B188" s="99"/>
      <c r="C188" s="113">
        <v>430</v>
      </c>
      <c r="D188" s="115">
        <v>15.180000000000001</v>
      </c>
      <c r="E188" s="115">
        <v>11.98</v>
      </c>
      <c r="F188" s="115">
        <v>51.8</v>
      </c>
      <c r="G188" s="115">
        <v>374.29999999999995</v>
      </c>
      <c r="H188" s="115">
        <v>54.300000000000004</v>
      </c>
      <c r="I188" s="141"/>
    </row>
    <row r="189" spans="1:9" ht="15.75" thickBot="1" x14ac:dyDescent="0.3">
      <c r="A189" s="97" t="s">
        <v>74</v>
      </c>
      <c r="B189" s="99"/>
      <c r="C189" s="113">
        <v>1300</v>
      </c>
      <c r="D189" s="126">
        <v>43.56</v>
      </c>
      <c r="E189" s="126">
        <v>40.460000000000008</v>
      </c>
      <c r="F189" s="126">
        <v>170.7</v>
      </c>
      <c r="G189" s="126">
        <v>1220.0999999999999</v>
      </c>
      <c r="H189" s="126">
        <v>76.62</v>
      </c>
      <c r="I189" s="141"/>
    </row>
    <row r="190" spans="1:9" x14ac:dyDescent="0.25">
      <c r="A190" s="103"/>
      <c r="B190" s="103"/>
      <c r="C190" s="397"/>
      <c r="D190" s="98"/>
      <c r="E190" s="98"/>
      <c r="F190" s="98"/>
      <c r="G190" s="98"/>
      <c r="H190" s="98"/>
      <c r="I190" s="112"/>
    </row>
    <row r="191" spans="1:9" ht="15.75" thickBot="1" x14ac:dyDescent="0.3">
      <c r="A191" s="110" t="s">
        <v>144</v>
      </c>
      <c r="C191" s="131"/>
      <c r="I191" s="131"/>
    </row>
    <row r="192" spans="1:9" ht="22.5" x14ac:dyDescent="0.25">
      <c r="A192" s="422" t="s">
        <v>452</v>
      </c>
      <c r="B192" s="423"/>
      <c r="C192" s="424" t="s">
        <v>448</v>
      </c>
      <c r="D192" s="427" t="s">
        <v>449</v>
      </c>
      <c r="E192" s="428"/>
      <c r="F192" s="429"/>
      <c r="G192" s="207" t="s">
        <v>7</v>
      </c>
      <c r="H192" s="212" t="s">
        <v>8</v>
      </c>
      <c r="I192" s="140" t="s">
        <v>450</v>
      </c>
    </row>
    <row r="193" spans="1:9" ht="15.75" thickBot="1" x14ac:dyDescent="0.3">
      <c r="A193" s="430" t="s">
        <v>451</v>
      </c>
      <c r="B193" s="431"/>
      <c r="C193" s="425"/>
      <c r="D193" s="214"/>
      <c r="E193" s="215"/>
      <c r="F193" s="216"/>
      <c r="G193" s="213" t="s">
        <v>10</v>
      </c>
      <c r="H193" s="217"/>
      <c r="I193" s="137"/>
    </row>
    <row r="194" spans="1:9" ht="15.75" thickBot="1" x14ac:dyDescent="0.3">
      <c r="A194" s="432"/>
      <c r="B194" s="433"/>
      <c r="C194" s="426"/>
      <c r="D194" s="114" t="s">
        <v>13</v>
      </c>
      <c r="E194" s="114" t="s">
        <v>14</v>
      </c>
      <c r="F194" s="115" t="s">
        <v>15</v>
      </c>
      <c r="G194" s="115" t="s">
        <v>16</v>
      </c>
      <c r="H194" s="114" t="s">
        <v>17</v>
      </c>
      <c r="I194" s="141"/>
    </row>
    <row r="195" spans="1:9" x14ac:dyDescent="0.25">
      <c r="A195" s="123"/>
      <c r="B195" s="112" t="s">
        <v>18</v>
      </c>
      <c r="C195" s="246"/>
      <c r="D195" s="232"/>
      <c r="E195" s="231"/>
      <c r="F195" s="229"/>
      <c r="G195" s="231"/>
      <c r="H195" s="232"/>
      <c r="I195" s="140"/>
    </row>
    <row r="196" spans="1:9" ht="22.5" x14ac:dyDescent="0.25">
      <c r="A196" s="218" t="s">
        <v>284</v>
      </c>
      <c r="B196" s="249"/>
      <c r="C196" s="197" t="s">
        <v>153</v>
      </c>
      <c r="D196" s="198">
        <v>4.28</v>
      </c>
      <c r="E196" s="198">
        <v>5.85</v>
      </c>
      <c r="F196" s="104">
        <v>29.85</v>
      </c>
      <c r="G196" s="198">
        <v>189.75</v>
      </c>
      <c r="H196" s="104">
        <v>0.15</v>
      </c>
      <c r="I196" s="137" t="s">
        <v>301</v>
      </c>
    </row>
    <row r="197" spans="1:9" x14ac:dyDescent="0.25">
      <c r="A197" s="218" t="s">
        <v>26</v>
      </c>
      <c r="B197" s="103"/>
      <c r="C197" s="246" t="s">
        <v>467</v>
      </c>
      <c r="D197" s="226">
        <v>1</v>
      </c>
      <c r="E197" s="197">
        <v>1.2</v>
      </c>
      <c r="F197" s="197">
        <v>10</v>
      </c>
      <c r="G197" s="197">
        <v>55</v>
      </c>
      <c r="H197" s="226">
        <v>0.16</v>
      </c>
      <c r="I197" s="137" t="s">
        <v>208</v>
      </c>
    </row>
    <row r="198" spans="1:9" ht="23.25" thickBot="1" x14ac:dyDescent="0.3">
      <c r="A198" s="218" t="s">
        <v>29</v>
      </c>
      <c r="B198" s="103"/>
      <c r="C198" s="224" t="s">
        <v>209</v>
      </c>
      <c r="D198" s="226">
        <v>1.9</v>
      </c>
      <c r="E198" s="197">
        <v>4.4000000000000004</v>
      </c>
      <c r="F198" s="100">
        <v>13</v>
      </c>
      <c r="G198" s="197">
        <v>99</v>
      </c>
      <c r="H198" s="100"/>
      <c r="I198" s="137" t="s">
        <v>31</v>
      </c>
    </row>
    <row r="199" spans="1:9" ht="15.75" thickBot="1" x14ac:dyDescent="0.3">
      <c r="A199" s="97" t="s">
        <v>33</v>
      </c>
      <c r="B199" s="99"/>
      <c r="C199" s="139">
        <v>350</v>
      </c>
      <c r="D199" s="115">
        <v>7.18</v>
      </c>
      <c r="E199" s="115">
        <v>11.45</v>
      </c>
      <c r="F199" s="115">
        <v>52.85</v>
      </c>
      <c r="G199" s="115">
        <v>343.75</v>
      </c>
      <c r="H199" s="115">
        <v>0.31</v>
      </c>
      <c r="I199" s="141"/>
    </row>
    <row r="200" spans="1:9" x14ac:dyDescent="0.25">
      <c r="A200" s="218"/>
      <c r="B200" s="103" t="s">
        <v>34</v>
      </c>
      <c r="C200" s="224"/>
      <c r="D200" s="104"/>
      <c r="E200" s="98"/>
      <c r="F200" s="104"/>
      <c r="G200" s="98"/>
      <c r="H200" s="198"/>
      <c r="I200" s="137"/>
    </row>
    <row r="201" spans="1:9" x14ac:dyDescent="0.25">
      <c r="A201" s="218" t="s">
        <v>35</v>
      </c>
      <c r="B201" s="103"/>
      <c r="C201" s="246">
        <v>200</v>
      </c>
      <c r="D201" s="198">
        <v>0.6</v>
      </c>
      <c r="E201" s="104">
        <v>0.3</v>
      </c>
      <c r="F201" s="98">
        <v>16.5</v>
      </c>
      <c r="G201" s="104">
        <v>71.099999999999994</v>
      </c>
      <c r="H201" s="198">
        <v>6</v>
      </c>
      <c r="I201" s="137" t="s">
        <v>59</v>
      </c>
    </row>
    <row r="202" spans="1:9" ht="15.75" thickBot="1" x14ac:dyDescent="0.3">
      <c r="A202" s="218" t="s">
        <v>313</v>
      </c>
      <c r="B202" s="103"/>
      <c r="C202" s="246"/>
      <c r="D202" s="198"/>
      <c r="E202" s="104"/>
      <c r="F202" s="98"/>
      <c r="G202" s="104"/>
      <c r="H202" s="198"/>
      <c r="I202" s="137"/>
    </row>
    <row r="203" spans="1:9" ht="15.75" thickBot="1" x14ac:dyDescent="0.3">
      <c r="A203" s="97" t="s">
        <v>33</v>
      </c>
      <c r="B203" s="99"/>
      <c r="C203" s="139">
        <v>200</v>
      </c>
      <c r="D203" s="114">
        <v>0.6</v>
      </c>
      <c r="E203" s="114">
        <v>0.3</v>
      </c>
      <c r="F203" s="114">
        <v>16.5</v>
      </c>
      <c r="G203" s="114">
        <v>71.099999999999994</v>
      </c>
      <c r="H203" s="114">
        <v>6</v>
      </c>
      <c r="I203" s="141"/>
    </row>
    <row r="204" spans="1:9" x14ac:dyDescent="0.25">
      <c r="A204" s="123"/>
      <c r="B204" s="112" t="s">
        <v>37</v>
      </c>
      <c r="C204" s="398"/>
      <c r="D204" s="208"/>
      <c r="E204" s="124"/>
      <c r="F204" s="208"/>
      <c r="G204" s="124"/>
      <c r="H204" s="232"/>
      <c r="I204" s="140"/>
    </row>
    <row r="205" spans="1:9" x14ac:dyDescent="0.25">
      <c r="A205" s="218" t="s">
        <v>156</v>
      </c>
      <c r="B205" s="103"/>
      <c r="C205" s="197">
        <v>50</v>
      </c>
      <c r="D205" s="98">
        <v>0.4</v>
      </c>
      <c r="E205" s="198">
        <v>1.75</v>
      </c>
      <c r="F205" s="104">
        <v>4.2</v>
      </c>
      <c r="G205" s="198">
        <v>34</v>
      </c>
      <c r="H205" s="104">
        <v>1.05</v>
      </c>
      <c r="I205" s="137" t="s">
        <v>406</v>
      </c>
    </row>
    <row r="206" spans="1:9" ht="22.5" x14ac:dyDescent="0.25">
      <c r="A206" s="218" t="s">
        <v>84</v>
      </c>
      <c r="B206" s="103"/>
      <c r="C206" s="197" t="s">
        <v>153</v>
      </c>
      <c r="D206" s="198">
        <v>1.1000000000000001</v>
      </c>
      <c r="E206" s="104">
        <v>3.2</v>
      </c>
      <c r="F206" s="98">
        <v>7.2</v>
      </c>
      <c r="G206" s="198">
        <v>62</v>
      </c>
      <c r="H206" s="198">
        <v>4.8</v>
      </c>
      <c r="I206" s="137" t="s">
        <v>363</v>
      </c>
    </row>
    <row r="207" spans="1:9" ht="22.5" x14ac:dyDescent="0.25">
      <c r="A207" s="218" t="s">
        <v>288</v>
      </c>
      <c r="B207" s="103"/>
      <c r="C207" s="197" t="s">
        <v>143</v>
      </c>
      <c r="D207" s="98">
        <v>9</v>
      </c>
      <c r="E207" s="104">
        <v>10.6</v>
      </c>
      <c r="F207" s="98">
        <v>19.600000000000001</v>
      </c>
      <c r="G207" s="104">
        <v>209.8</v>
      </c>
      <c r="H207" s="198">
        <v>0.28999999999999998</v>
      </c>
      <c r="I207" s="137" t="s">
        <v>411</v>
      </c>
    </row>
    <row r="208" spans="1:9" ht="22.5" x14ac:dyDescent="0.25">
      <c r="A208" s="218" t="s">
        <v>88</v>
      </c>
      <c r="B208" s="103"/>
      <c r="C208" s="197">
        <v>130</v>
      </c>
      <c r="D208" s="198"/>
      <c r="E208" s="104"/>
      <c r="F208" s="98">
        <v>13</v>
      </c>
      <c r="G208" s="198">
        <v>52</v>
      </c>
      <c r="H208" s="104"/>
      <c r="I208" s="137" t="s">
        <v>385</v>
      </c>
    </row>
    <row r="209" spans="1:9" ht="15.75" thickBot="1" x14ac:dyDescent="0.3">
      <c r="A209" s="218" t="s">
        <v>56</v>
      </c>
      <c r="B209" s="103"/>
      <c r="C209" s="197">
        <v>30</v>
      </c>
      <c r="D209" s="197">
        <v>1.5</v>
      </c>
      <c r="E209" s="100">
        <v>0.3</v>
      </c>
      <c r="F209" s="197">
        <v>14.3</v>
      </c>
      <c r="G209" s="100">
        <v>66</v>
      </c>
      <c r="H209" s="226"/>
      <c r="I209" s="137"/>
    </row>
    <row r="210" spans="1:9" ht="15.75" thickBot="1" x14ac:dyDescent="0.3">
      <c r="A210" s="97" t="s">
        <v>33</v>
      </c>
      <c r="B210" s="99"/>
      <c r="C210" s="113">
        <v>535</v>
      </c>
      <c r="D210" s="115">
        <v>12</v>
      </c>
      <c r="E210" s="115">
        <v>15.850000000000001</v>
      </c>
      <c r="F210" s="115">
        <v>58.3</v>
      </c>
      <c r="G210" s="115">
        <v>423.8</v>
      </c>
      <c r="H210" s="115">
        <v>6.14</v>
      </c>
      <c r="I210" s="141"/>
    </row>
    <row r="211" spans="1:9" x14ac:dyDescent="0.25">
      <c r="A211" s="123"/>
      <c r="B211" s="112" t="s">
        <v>57</v>
      </c>
      <c r="C211" s="398"/>
      <c r="D211" s="124"/>
      <c r="E211" s="124"/>
      <c r="F211" s="124"/>
      <c r="G211" s="124"/>
      <c r="H211" s="232"/>
      <c r="I211" s="140"/>
    </row>
    <row r="212" spans="1:9" x14ac:dyDescent="0.25">
      <c r="A212" s="218" t="s">
        <v>90</v>
      </c>
      <c r="B212" s="103"/>
      <c r="C212" s="197">
        <v>17.5</v>
      </c>
      <c r="D212" s="104">
        <v>1.1000000000000001</v>
      </c>
      <c r="E212" s="98">
        <v>1.5</v>
      </c>
      <c r="F212" s="104">
        <v>8.8000000000000007</v>
      </c>
      <c r="G212" s="98">
        <v>53</v>
      </c>
      <c r="H212" s="198"/>
      <c r="I212" s="137"/>
    </row>
    <row r="213" spans="1:9" x14ac:dyDescent="0.25">
      <c r="A213" s="218" t="s">
        <v>249</v>
      </c>
      <c r="B213" s="103"/>
      <c r="C213" s="197"/>
      <c r="D213" s="104"/>
      <c r="E213" s="98"/>
      <c r="F213" s="98"/>
      <c r="G213" s="98"/>
      <c r="H213" s="98"/>
      <c r="I213" s="137"/>
    </row>
    <row r="214" spans="1:9" ht="15.75" thickBot="1" x14ac:dyDescent="0.3">
      <c r="A214" s="218" t="s">
        <v>65</v>
      </c>
      <c r="B214" s="103"/>
      <c r="C214" s="197">
        <v>110</v>
      </c>
      <c r="D214" s="132">
        <v>3.74</v>
      </c>
      <c r="E214" s="197">
        <v>2.75</v>
      </c>
      <c r="F214" s="100">
        <v>5.16</v>
      </c>
      <c r="G214" s="197">
        <v>60.35</v>
      </c>
      <c r="H214" s="241">
        <v>0.9</v>
      </c>
      <c r="I214" s="137" t="s">
        <v>210</v>
      </c>
    </row>
    <row r="215" spans="1:9" ht="22.5" x14ac:dyDescent="0.25">
      <c r="A215" s="218" t="s">
        <v>281</v>
      </c>
      <c r="B215" s="103"/>
      <c r="C215" s="224" t="s">
        <v>236</v>
      </c>
      <c r="D215" s="198">
        <v>13.4</v>
      </c>
      <c r="E215" s="104">
        <v>9.1999999999999993</v>
      </c>
      <c r="F215" s="98">
        <v>15</v>
      </c>
      <c r="G215" s="104">
        <v>196.4</v>
      </c>
      <c r="H215" s="198">
        <v>0.18</v>
      </c>
      <c r="I215" s="137" t="s">
        <v>223</v>
      </c>
    </row>
    <row r="216" spans="1:9" x14ac:dyDescent="0.25">
      <c r="A216" s="218" t="s">
        <v>211</v>
      </c>
      <c r="B216" s="103"/>
      <c r="C216" s="197" t="s">
        <v>235</v>
      </c>
      <c r="D216" s="226">
        <v>0.05</v>
      </c>
      <c r="E216" s="197">
        <v>0.01</v>
      </c>
      <c r="F216" s="100">
        <v>5.4</v>
      </c>
      <c r="G216" s="226">
        <v>21.9</v>
      </c>
      <c r="H216" s="197"/>
      <c r="I216" s="137" t="s">
        <v>212</v>
      </c>
    </row>
    <row r="217" spans="1:9" ht="15.75" thickBot="1" x14ac:dyDescent="0.3">
      <c r="A217" s="218" t="s">
        <v>47</v>
      </c>
      <c r="B217" s="103"/>
      <c r="C217" s="246">
        <v>20</v>
      </c>
      <c r="D217" s="240">
        <v>1.6</v>
      </c>
      <c r="E217" s="225">
        <v>0.2</v>
      </c>
      <c r="F217" s="250">
        <v>9.8000000000000007</v>
      </c>
      <c r="G217" s="404">
        <v>47</v>
      </c>
      <c r="H217" s="197">
        <v>0</v>
      </c>
      <c r="I217" s="137"/>
    </row>
    <row r="218" spans="1:9" ht="15.75" thickBot="1" x14ac:dyDescent="0.3">
      <c r="A218" s="97" t="s">
        <v>33</v>
      </c>
      <c r="B218" s="99"/>
      <c r="C218" s="113">
        <v>361.5</v>
      </c>
      <c r="D218" s="115">
        <v>19.890000000000004</v>
      </c>
      <c r="E218" s="115">
        <v>13.659999999999998</v>
      </c>
      <c r="F218" s="115">
        <v>44.16</v>
      </c>
      <c r="G218" s="115">
        <v>378.65</v>
      </c>
      <c r="H218" s="115">
        <v>1.08</v>
      </c>
      <c r="I218" s="141"/>
    </row>
    <row r="219" spans="1:9" ht="15.75" thickBot="1" x14ac:dyDescent="0.3">
      <c r="A219" s="97" t="s">
        <v>74</v>
      </c>
      <c r="B219" s="99"/>
      <c r="C219" s="125">
        <v>1446.5</v>
      </c>
      <c r="D219" s="115">
        <v>39.67</v>
      </c>
      <c r="E219" s="115">
        <v>41.26</v>
      </c>
      <c r="F219" s="115">
        <v>171.81</v>
      </c>
      <c r="G219" s="115">
        <v>1217.3000000000002</v>
      </c>
      <c r="H219" s="115">
        <v>13.53</v>
      </c>
      <c r="I219" s="113"/>
    </row>
    <row r="220" spans="1:9" x14ac:dyDescent="0.25">
      <c r="C220" s="112"/>
      <c r="D220" s="144"/>
      <c r="E220" s="144"/>
      <c r="F220" s="144"/>
      <c r="G220" s="144"/>
      <c r="I220" s="112"/>
    </row>
    <row r="221" spans="1:9" ht="15.75" thickBot="1" x14ac:dyDescent="0.3">
      <c r="A221" s="110" t="s">
        <v>146</v>
      </c>
      <c r="C221" s="131"/>
      <c r="I221" s="131"/>
    </row>
    <row r="222" spans="1:9" ht="22.5" x14ac:dyDescent="0.25">
      <c r="A222" s="422" t="s">
        <v>452</v>
      </c>
      <c r="B222" s="423"/>
      <c r="C222" s="424" t="s">
        <v>448</v>
      </c>
      <c r="D222" s="427" t="s">
        <v>449</v>
      </c>
      <c r="E222" s="428"/>
      <c r="F222" s="429"/>
      <c r="G222" s="207" t="s">
        <v>7</v>
      </c>
      <c r="H222" s="212" t="s">
        <v>8</v>
      </c>
      <c r="I222" s="140" t="s">
        <v>450</v>
      </c>
    </row>
    <row r="223" spans="1:9" ht="15.75" thickBot="1" x14ac:dyDescent="0.3">
      <c r="A223" s="430" t="s">
        <v>451</v>
      </c>
      <c r="B223" s="431"/>
      <c r="C223" s="425"/>
      <c r="D223" s="214"/>
      <c r="E223" s="215"/>
      <c r="F223" s="216"/>
      <c r="G223" s="213" t="s">
        <v>10</v>
      </c>
      <c r="H223" s="217"/>
      <c r="I223" s="137"/>
    </row>
    <row r="224" spans="1:9" ht="15.75" thickBot="1" x14ac:dyDescent="0.3">
      <c r="A224" s="432"/>
      <c r="B224" s="433"/>
      <c r="C224" s="426"/>
      <c r="D224" s="114" t="s">
        <v>13</v>
      </c>
      <c r="E224" s="114" t="s">
        <v>14</v>
      </c>
      <c r="F224" s="115" t="s">
        <v>15</v>
      </c>
      <c r="G224" s="115" t="s">
        <v>16</v>
      </c>
      <c r="H224" s="114" t="s">
        <v>17</v>
      </c>
      <c r="I224" s="141"/>
    </row>
    <row r="225" spans="1:9" x14ac:dyDescent="0.25">
      <c r="A225" s="123"/>
      <c r="B225" s="112" t="s">
        <v>18</v>
      </c>
      <c r="C225" s="396"/>
      <c r="D225" s="232"/>
      <c r="E225" s="231"/>
      <c r="F225" s="229"/>
      <c r="G225" s="232"/>
      <c r="H225" s="232"/>
      <c r="I225" s="140"/>
    </row>
    <row r="226" spans="1:9" ht="22.5" x14ac:dyDescent="0.25">
      <c r="A226" s="218" t="s">
        <v>244</v>
      </c>
      <c r="B226" s="103"/>
      <c r="C226" s="197" t="s">
        <v>153</v>
      </c>
      <c r="D226" s="198">
        <v>4.5</v>
      </c>
      <c r="E226" s="104">
        <v>10</v>
      </c>
      <c r="F226" s="104">
        <v>22</v>
      </c>
      <c r="G226" s="198">
        <v>196</v>
      </c>
      <c r="H226" s="104">
        <v>0.16</v>
      </c>
      <c r="I226" s="137" t="s">
        <v>68</v>
      </c>
    </row>
    <row r="227" spans="1:9" x14ac:dyDescent="0.25">
      <c r="A227" s="218" t="s">
        <v>77</v>
      </c>
      <c r="B227" s="103"/>
      <c r="C227" s="197">
        <v>160</v>
      </c>
      <c r="D227" s="198">
        <v>2</v>
      </c>
      <c r="E227" s="104">
        <v>2.2000000000000002</v>
      </c>
      <c r="F227" s="104">
        <v>11.3</v>
      </c>
      <c r="G227" s="198">
        <v>73.3</v>
      </c>
      <c r="H227" s="198">
        <v>0.32</v>
      </c>
      <c r="I227" s="137" t="s">
        <v>213</v>
      </c>
    </row>
    <row r="228" spans="1:9" ht="15.75" thickBot="1" x14ac:dyDescent="0.3">
      <c r="A228" s="218" t="s">
        <v>214</v>
      </c>
      <c r="B228" s="103"/>
      <c r="C228" s="224" t="s">
        <v>215</v>
      </c>
      <c r="D228" s="198">
        <v>3.5</v>
      </c>
      <c r="E228" s="104">
        <v>5.95</v>
      </c>
      <c r="F228" s="98">
        <v>12.9</v>
      </c>
      <c r="G228" s="198">
        <v>119.6</v>
      </c>
      <c r="H228" s="198">
        <v>0.04</v>
      </c>
      <c r="I228" s="137" t="s">
        <v>216</v>
      </c>
    </row>
    <row r="229" spans="1:9" ht="15.75" thickBot="1" x14ac:dyDescent="0.3">
      <c r="A229" s="97" t="s">
        <v>33</v>
      </c>
      <c r="B229" s="99"/>
      <c r="C229" s="139">
        <v>350</v>
      </c>
      <c r="D229" s="114">
        <v>10</v>
      </c>
      <c r="E229" s="114">
        <v>18.149999999999999</v>
      </c>
      <c r="F229" s="114">
        <v>46.199999999999996</v>
      </c>
      <c r="G229" s="114">
        <v>388.9</v>
      </c>
      <c r="H229" s="114">
        <v>0.52</v>
      </c>
      <c r="I229" s="141"/>
    </row>
    <row r="230" spans="1:9" x14ac:dyDescent="0.25">
      <c r="A230" s="218"/>
      <c r="B230" s="103" t="s">
        <v>34</v>
      </c>
      <c r="C230" s="224"/>
      <c r="D230" s="104"/>
      <c r="E230" s="98"/>
      <c r="F230" s="198"/>
      <c r="G230" s="207"/>
      <c r="H230" s="198"/>
      <c r="I230" s="137"/>
    </row>
    <row r="231" spans="1:9" x14ac:dyDescent="0.25">
      <c r="A231" s="218" t="s">
        <v>58</v>
      </c>
      <c r="B231" s="103"/>
      <c r="C231" s="246">
        <v>100</v>
      </c>
      <c r="D231" s="198">
        <v>0.72</v>
      </c>
      <c r="E231" s="104">
        <v>0.36</v>
      </c>
      <c r="F231" s="98">
        <v>17</v>
      </c>
      <c r="G231" s="104">
        <v>74.12</v>
      </c>
      <c r="H231" s="198">
        <v>10</v>
      </c>
      <c r="I231" s="137" t="s">
        <v>36</v>
      </c>
    </row>
    <row r="232" spans="1:9" ht="15.75" thickBot="1" x14ac:dyDescent="0.3">
      <c r="A232" s="218" t="s">
        <v>308</v>
      </c>
      <c r="B232" s="103"/>
      <c r="C232" s="246"/>
      <c r="D232" s="198"/>
      <c r="E232" s="104"/>
      <c r="F232" s="98"/>
      <c r="G232" s="104"/>
      <c r="H232" s="198"/>
      <c r="I232" s="137"/>
    </row>
    <row r="233" spans="1:9" ht="15.75" thickBot="1" x14ac:dyDescent="0.3">
      <c r="A233" s="97" t="s">
        <v>33</v>
      </c>
      <c r="B233" s="99"/>
      <c r="C233" s="139">
        <v>100</v>
      </c>
      <c r="D233" s="114">
        <v>0.72</v>
      </c>
      <c r="E233" s="114">
        <v>0.36</v>
      </c>
      <c r="F233" s="114">
        <v>17</v>
      </c>
      <c r="G233" s="114">
        <v>74.12</v>
      </c>
      <c r="H233" s="114">
        <v>10</v>
      </c>
      <c r="I233" s="141"/>
    </row>
    <row r="234" spans="1:9" x14ac:dyDescent="0.25">
      <c r="A234" s="123"/>
      <c r="B234" s="112" t="s">
        <v>37</v>
      </c>
      <c r="C234" s="398"/>
      <c r="D234" s="207"/>
      <c r="E234" s="124"/>
      <c r="F234" s="208"/>
      <c r="G234" s="207"/>
      <c r="H234" s="232"/>
      <c r="I234" s="140"/>
    </row>
    <row r="235" spans="1:9" x14ac:dyDescent="0.25">
      <c r="A235" s="218" t="s">
        <v>228</v>
      </c>
      <c r="B235" s="103"/>
      <c r="C235" s="197">
        <v>30</v>
      </c>
      <c r="D235" s="98">
        <v>0.24</v>
      </c>
      <c r="E235" s="104">
        <v>0.03</v>
      </c>
      <c r="F235" s="98">
        <v>0.51</v>
      </c>
      <c r="G235" s="198">
        <v>3.2</v>
      </c>
      <c r="H235" s="104">
        <v>1.5</v>
      </c>
      <c r="I235" s="104" t="s">
        <v>294</v>
      </c>
    </row>
    <row r="236" spans="1:9" ht="22.5" x14ac:dyDescent="0.25">
      <c r="A236" s="261" t="s">
        <v>327</v>
      </c>
      <c r="B236" s="103"/>
      <c r="C236" s="197" t="s">
        <v>352</v>
      </c>
      <c r="D236" s="100">
        <v>4</v>
      </c>
      <c r="E236" s="104">
        <v>5</v>
      </c>
      <c r="F236" s="98">
        <v>12.3</v>
      </c>
      <c r="G236" s="262">
        <v>110.2</v>
      </c>
      <c r="H236" s="104">
        <v>2.6</v>
      </c>
      <c r="I236" s="249" t="s">
        <v>386</v>
      </c>
    </row>
    <row r="237" spans="1:9" x14ac:dyDescent="0.25">
      <c r="A237" s="218" t="s">
        <v>148</v>
      </c>
      <c r="B237" s="103"/>
      <c r="C237" s="197">
        <v>50</v>
      </c>
      <c r="D237" s="198">
        <v>4.5999999999999996</v>
      </c>
      <c r="E237" s="104">
        <v>2.9</v>
      </c>
      <c r="F237" s="98">
        <v>12.5</v>
      </c>
      <c r="G237" s="198">
        <v>94.5</v>
      </c>
      <c r="H237" s="104"/>
      <c r="I237" s="137" t="s">
        <v>328</v>
      </c>
    </row>
    <row r="238" spans="1:9" x14ac:dyDescent="0.25">
      <c r="A238" s="218" t="s">
        <v>134</v>
      </c>
      <c r="B238" s="103"/>
      <c r="C238" s="224" t="s">
        <v>291</v>
      </c>
      <c r="D238" s="98">
        <v>2.8</v>
      </c>
      <c r="E238" s="104">
        <v>3</v>
      </c>
      <c r="F238" s="98">
        <v>20</v>
      </c>
      <c r="G238" s="198">
        <v>118.2</v>
      </c>
      <c r="H238" s="220"/>
      <c r="I238" s="137" t="s">
        <v>387</v>
      </c>
    </row>
    <row r="239" spans="1:9" x14ac:dyDescent="0.25">
      <c r="A239" s="218" t="s">
        <v>250</v>
      </c>
      <c r="B239" s="103"/>
      <c r="C239" s="197">
        <v>130</v>
      </c>
      <c r="D239" s="198">
        <v>0.1</v>
      </c>
      <c r="E239" s="104">
        <v>0.1</v>
      </c>
      <c r="F239" s="98">
        <v>10.199999999999999</v>
      </c>
      <c r="G239" s="104">
        <v>41</v>
      </c>
      <c r="H239" s="198">
        <v>1.2</v>
      </c>
      <c r="I239" s="137" t="s">
        <v>220</v>
      </c>
    </row>
    <row r="240" spans="1:9" ht="15.75" thickBot="1" x14ac:dyDescent="0.3">
      <c r="A240" s="218" t="s">
        <v>56</v>
      </c>
      <c r="B240" s="103"/>
      <c r="C240" s="197">
        <v>30</v>
      </c>
      <c r="D240" s="197">
        <v>1.5</v>
      </c>
      <c r="E240" s="100">
        <v>0.3</v>
      </c>
      <c r="F240" s="197">
        <v>14.3</v>
      </c>
      <c r="G240" s="100">
        <v>66</v>
      </c>
      <c r="H240" s="226"/>
      <c r="I240" s="137"/>
    </row>
    <row r="241" spans="1:9" ht="15.75" thickBot="1" x14ac:dyDescent="0.3">
      <c r="A241" s="97" t="s">
        <v>33</v>
      </c>
      <c r="B241" s="99"/>
      <c r="C241" s="113">
        <v>485</v>
      </c>
      <c r="D241" s="114">
        <v>13.24</v>
      </c>
      <c r="E241" s="114">
        <v>11.33</v>
      </c>
      <c r="F241" s="114">
        <v>69.81</v>
      </c>
      <c r="G241" s="114">
        <v>433.1</v>
      </c>
      <c r="H241" s="114">
        <v>5.3</v>
      </c>
      <c r="I241" s="141"/>
    </row>
    <row r="242" spans="1:9" x14ac:dyDescent="0.25">
      <c r="A242" s="123"/>
      <c r="B242" s="112" t="s">
        <v>57</v>
      </c>
      <c r="C242" s="398"/>
      <c r="D242" s="207"/>
      <c r="E242" s="124"/>
      <c r="F242" s="208"/>
      <c r="G242" s="207"/>
      <c r="H242" s="207"/>
      <c r="I242" s="140"/>
    </row>
    <row r="243" spans="1:9" x14ac:dyDescent="0.25">
      <c r="A243" s="233" t="s">
        <v>91</v>
      </c>
      <c r="B243" s="105"/>
      <c r="C243" s="235">
        <v>110</v>
      </c>
      <c r="D243" s="236">
        <v>3.12</v>
      </c>
      <c r="E243" s="236">
        <v>2.75</v>
      </c>
      <c r="F243" s="236">
        <v>4.5</v>
      </c>
      <c r="G243" s="236">
        <v>55</v>
      </c>
      <c r="H243" s="236">
        <v>0.55000000000000004</v>
      </c>
      <c r="I243" s="137" t="s">
        <v>210</v>
      </c>
    </row>
    <row r="244" spans="1:9" ht="22.5" x14ac:dyDescent="0.25">
      <c r="A244" s="218" t="s">
        <v>286</v>
      </c>
      <c r="B244" s="103"/>
      <c r="C244" s="197">
        <v>40</v>
      </c>
      <c r="D244" s="198">
        <v>2.64</v>
      </c>
      <c r="E244" s="198">
        <v>3</v>
      </c>
      <c r="F244" s="104">
        <v>13</v>
      </c>
      <c r="G244" s="198">
        <v>90</v>
      </c>
      <c r="H244" s="104">
        <v>0.64</v>
      </c>
      <c r="I244" s="137" t="s">
        <v>379</v>
      </c>
    </row>
    <row r="245" spans="1:9" x14ac:dyDescent="0.25">
      <c r="A245" s="218" t="s">
        <v>426</v>
      </c>
      <c r="B245" s="103"/>
      <c r="C245" s="197" t="s">
        <v>447</v>
      </c>
      <c r="D245" s="198">
        <v>8</v>
      </c>
      <c r="E245" s="104">
        <v>5</v>
      </c>
      <c r="F245" s="104">
        <v>3</v>
      </c>
      <c r="G245" s="198">
        <v>89</v>
      </c>
      <c r="H245" s="104">
        <v>0.16</v>
      </c>
      <c r="I245" s="137" t="s">
        <v>377</v>
      </c>
    </row>
    <row r="246" spans="1:9" x14ac:dyDescent="0.25">
      <c r="A246" s="218" t="s">
        <v>95</v>
      </c>
      <c r="B246" s="103"/>
      <c r="C246" s="224" t="s">
        <v>237</v>
      </c>
      <c r="D246" s="198">
        <v>7.0000000000000007E-2</v>
      </c>
      <c r="E246" s="104">
        <v>0.01</v>
      </c>
      <c r="F246" s="98">
        <v>5.6</v>
      </c>
      <c r="G246" s="198">
        <v>22.75</v>
      </c>
      <c r="H246" s="198">
        <v>1.59</v>
      </c>
      <c r="I246" s="137" t="s">
        <v>218</v>
      </c>
    </row>
    <row r="247" spans="1:9" ht="15.75" thickBot="1" x14ac:dyDescent="0.3">
      <c r="A247" s="218" t="s">
        <v>47</v>
      </c>
      <c r="B247" s="103"/>
      <c r="C247" s="246">
        <v>20</v>
      </c>
      <c r="D247" s="240">
        <v>1.6</v>
      </c>
      <c r="E247" s="225">
        <v>0.2</v>
      </c>
      <c r="F247" s="250">
        <v>9.8000000000000007</v>
      </c>
      <c r="G247" s="404">
        <v>47</v>
      </c>
      <c r="H247" s="197">
        <v>0</v>
      </c>
      <c r="I247" s="137"/>
    </row>
    <row r="248" spans="1:9" ht="15.75" thickBot="1" x14ac:dyDescent="0.3">
      <c r="A248" s="97" t="s">
        <v>33</v>
      </c>
      <c r="B248" s="99"/>
      <c r="C248" s="113">
        <v>408.5</v>
      </c>
      <c r="D248" s="115">
        <v>15.43</v>
      </c>
      <c r="E248" s="115">
        <v>10.959999999999999</v>
      </c>
      <c r="F248" s="115">
        <v>35.900000000000006</v>
      </c>
      <c r="G248" s="115">
        <v>303.75</v>
      </c>
      <c r="H248" s="115">
        <v>2.94</v>
      </c>
      <c r="I248" s="140"/>
    </row>
    <row r="249" spans="1:9" ht="15.75" thickBot="1" x14ac:dyDescent="0.3">
      <c r="A249" s="130" t="s">
        <v>74</v>
      </c>
      <c r="B249" s="131"/>
      <c r="C249" s="132">
        <v>1343.5</v>
      </c>
      <c r="D249" s="143">
        <v>39.39</v>
      </c>
      <c r="E249" s="143">
        <v>40.799999999999997</v>
      </c>
      <c r="F249" s="143">
        <v>168.91</v>
      </c>
      <c r="G249" s="143">
        <v>1199.8699999999999</v>
      </c>
      <c r="H249" s="143">
        <v>18.760000000000002</v>
      </c>
      <c r="I249" s="141"/>
    </row>
    <row r="250" spans="1:9" x14ac:dyDescent="0.25">
      <c r="C250" s="401"/>
      <c r="D250" s="144"/>
      <c r="E250" s="144"/>
      <c r="F250" s="144"/>
      <c r="G250" s="144"/>
      <c r="I250" s="401"/>
    </row>
    <row r="251" spans="1:9" ht="15.75" thickBot="1" x14ac:dyDescent="0.3">
      <c r="A251" s="110" t="s">
        <v>151</v>
      </c>
      <c r="C251" s="131"/>
      <c r="I251" s="131"/>
    </row>
    <row r="252" spans="1:9" ht="22.5" x14ac:dyDescent="0.25">
      <c r="A252" s="422" t="s">
        <v>452</v>
      </c>
      <c r="B252" s="423"/>
      <c r="C252" s="424" t="s">
        <v>448</v>
      </c>
      <c r="D252" s="427" t="s">
        <v>449</v>
      </c>
      <c r="E252" s="428"/>
      <c r="F252" s="429"/>
      <c r="G252" s="207" t="s">
        <v>7</v>
      </c>
      <c r="H252" s="212" t="s">
        <v>8</v>
      </c>
      <c r="I252" s="140" t="s">
        <v>450</v>
      </c>
    </row>
    <row r="253" spans="1:9" ht="15.75" thickBot="1" x14ac:dyDescent="0.3">
      <c r="A253" s="430" t="s">
        <v>451</v>
      </c>
      <c r="B253" s="431"/>
      <c r="C253" s="425"/>
      <c r="D253" s="214"/>
      <c r="E253" s="215"/>
      <c r="F253" s="216"/>
      <c r="G253" s="213" t="s">
        <v>10</v>
      </c>
      <c r="H253" s="217"/>
      <c r="I253" s="137"/>
    </row>
    <row r="254" spans="1:9" ht="15.75" thickBot="1" x14ac:dyDescent="0.3">
      <c r="A254" s="432"/>
      <c r="B254" s="433"/>
      <c r="C254" s="426"/>
      <c r="D254" s="114" t="s">
        <v>13</v>
      </c>
      <c r="E254" s="114" t="s">
        <v>14</v>
      </c>
      <c r="F254" s="115" t="s">
        <v>15</v>
      </c>
      <c r="G254" s="115" t="s">
        <v>16</v>
      </c>
      <c r="H254" s="114" t="s">
        <v>17</v>
      </c>
      <c r="I254" s="141"/>
    </row>
    <row r="255" spans="1:9" x14ac:dyDescent="0.25">
      <c r="A255" s="123"/>
      <c r="B255" s="112" t="s">
        <v>18</v>
      </c>
      <c r="C255" s="396"/>
      <c r="D255" s="232"/>
      <c r="E255" s="231"/>
      <c r="F255" s="229"/>
      <c r="G255" s="232"/>
      <c r="H255" s="232"/>
      <c r="I255" s="140"/>
    </row>
    <row r="256" spans="1:9" ht="22.5" x14ac:dyDescent="0.25">
      <c r="A256" s="218" t="s">
        <v>139</v>
      </c>
      <c r="B256" s="103"/>
      <c r="C256" s="246" t="s">
        <v>153</v>
      </c>
      <c r="D256" s="198">
        <v>3.75</v>
      </c>
      <c r="E256" s="104">
        <v>6.7</v>
      </c>
      <c r="F256" s="104">
        <v>21</v>
      </c>
      <c r="G256" s="98">
        <v>159.30000000000001</v>
      </c>
      <c r="H256" s="198">
        <v>0.16</v>
      </c>
      <c r="I256" s="137" t="s">
        <v>302</v>
      </c>
    </row>
    <row r="257" spans="1:9" x14ac:dyDescent="0.25">
      <c r="A257" s="233" t="s">
        <v>115</v>
      </c>
      <c r="B257" s="105"/>
      <c r="C257" s="235" t="s">
        <v>243</v>
      </c>
      <c r="D257" s="239">
        <v>2.2999999999999998</v>
      </c>
      <c r="E257" s="236">
        <v>2</v>
      </c>
      <c r="F257" s="238">
        <v>11.9</v>
      </c>
      <c r="G257" s="236">
        <v>74.8</v>
      </c>
      <c r="H257" s="239">
        <v>1.2</v>
      </c>
      <c r="I257" s="137" t="s">
        <v>219</v>
      </c>
    </row>
    <row r="258" spans="1:9" ht="23.25" thickBot="1" x14ac:dyDescent="0.3">
      <c r="A258" s="218" t="s">
        <v>29</v>
      </c>
      <c r="B258" s="103"/>
      <c r="C258" s="224" t="s">
        <v>209</v>
      </c>
      <c r="D258" s="226">
        <v>1.9</v>
      </c>
      <c r="E258" s="197">
        <v>4.4000000000000004</v>
      </c>
      <c r="F258" s="100">
        <v>13</v>
      </c>
      <c r="G258" s="197">
        <v>99</v>
      </c>
      <c r="H258" s="100"/>
      <c r="I258" s="137" t="s">
        <v>31</v>
      </c>
    </row>
    <row r="259" spans="1:9" ht="15.75" thickBot="1" x14ac:dyDescent="0.3">
      <c r="A259" s="97" t="s">
        <v>33</v>
      </c>
      <c r="B259" s="99"/>
      <c r="C259" s="139">
        <v>353</v>
      </c>
      <c r="D259" s="114">
        <v>7.9499999999999993</v>
      </c>
      <c r="E259" s="114">
        <v>13.1</v>
      </c>
      <c r="F259" s="114">
        <v>45.9</v>
      </c>
      <c r="G259" s="114">
        <v>333.1</v>
      </c>
      <c r="H259" s="114">
        <v>1.3599999999999999</v>
      </c>
      <c r="I259" s="141"/>
    </row>
    <row r="260" spans="1:9" x14ac:dyDescent="0.25">
      <c r="A260" s="123"/>
      <c r="B260" s="112" t="s">
        <v>34</v>
      </c>
      <c r="C260" s="398"/>
      <c r="D260" s="207"/>
      <c r="E260" s="124"/>
      <c r="F260" s="208"/>
      <c r="G260" s="207"/>
      <c r="H260" s="207"/>
      <c r="I260" s="140"/>
    </row>
    <row r="261" spans="1:9" x14ac:dyDescent="0.25">
      <c r="A261" s="218" t="s">
        <v>35</v>
      </c>
      <c r="B261" s="103"/>
      <c r="C261" s="246">
        <v>200</v>
      </c>
      <c r="D261" s="198">
        <v>0</v>
      </c>
      <c r="E261" s="104">
        <v>0</v>
      </c>
      <c r="F261" s="98">
        <v>7</v>
      </c>
      <c r="G261" s="104">
        <v>28</v>
      </c>
      <c r="H261" s="198">
        <v>9</v>
      </c>
      <c r="I261" s="137" t="s">
        <v>59</v>
      </c>
    </row>
    <row r="262" spans="1:9" ht="15.75" thickBot="1" x14ac:dyDescent="0.3">
      <c r="A262" s="218" t="s">
        <v>314</v>
      </c>
      <c r="B262" s="103"/>
      <c r="C262" s="246"/>
      <c r="D262" s="198"/>
      <c r="E262" s="198"/>
      <c r="F262" s="98"/>
      <c r="G262" s="198"/>
      <c r="H262" s="198"/>
      <c r="I262" s="137"/>
    </row>
    <row r="263" spans="1:9" ht="15.75" thickBot="1" x14ac:dyDescent="0.3">
      <c r="A263" s="97" t="s">
        <v>33</v>
      </c>
      <c r="B263" s="99"/>
      <c r="C263" s="139">
        <v>200</v>
      </c>
      <c r="D263" s="115">
        <v>0</v>
      </c>
      <c r="E263" s="115">
        <v>0</v>
      </c>
      <c r="F263" s="115">
        <v>7</v>
      </c>
      <c r="G263" s="115">
        <v>28</v>
      </c>
      <c r="H263" s="115">
        <v>9</v>
      </c>
      <c r="I263" s="141"/>
    </row>
    <row r="264" spans="1:9" x14ac:dyDescent="0.25">
      <c r="A264" s="123"/>
      <c r="B264" s="112" t="s">
        <v>37</v>
      </c>
      <c r="C264" s="398"/>
      <c r="D264" s="207"/>
      <c r="E264" s="124"/>
      <c r="F264" s="208"/>
      <c r="G264" s="207"/>
      <c r="H264" s="232"/>
      <c r="I264" s="140"/>
    </row>
    <row r="265" spans="1:9" x14ac:dyDescent="0.25">
      <c r="A265" s="218" t="s">
        <v>264</v>
      </c>
      <c r="B265" s="103"/>
      <c r="C265" s="197">
        <v>50</v>
      </c>
      <c r="D265" s="98">
        <v>0.5</v>
      </c>
      <c r="E265" s="104">
        <v>2.25</v>
      </c>
      <c r="F265" s="98">
        <v>4.8</v>
      </c>
      <c r="G265" s="198">
        <v>42</v>
      </c>
      <c r="H265" s="104">
        <v>0.8</v>
      </c>
      <c r="I265" s="137" t="s">
        <v>401</v>
      </c>
    </row>
    <row r="266" spans="1:9" ht="22.5" x14ac:dyDescent="0.25">
      <c r="A266" s="218" t="s">
        <v>435</v>
      </c>
      <c r="B266" s="103"/>
      <c r="C266" s="224" t="s">
        <v>352</v>
      </c>
      <c r="D266" s="198">
        <v>3.14</v>
      </c>
      <c r="E266" s="104">
        <v>4.8</v>
      </c>
      <c r="F266" s="98">
        <v>7.4</v>
      </c>
      <c r="G266" s="198">
        <v>85</v>
      </c>
      <c r="H266" s="198">
        <v>6.1</v>
      </c>
      <c r="I266" s="137" t="s">
        <v>388</v>
      </c>
    </row>
    <row r="267" spans="1:9" x14ac:dyDescent="0.25">
      <c r="A267" s="218" t="s">
        <v>417</v>
      </c>
      <c r="B267" s="103"/>
      <c r="C267" s="197" t="s">
        <v>443</v>
      </c>
      <c r="D267" s="104">
        <v>3.5</v>
      </c>
      <c r="E267" s="98">
        <v>5</v>
      </c>
      <c r="F267" s="104">
        <v>4.8</v>
      </c>
      <c r="G267" s="104">
        <v>78.2</v>
      </c>
      <c r="H267" s="98">
        <v>0.06</v>
      </c>
      <c r="I267" s="137" t="s">
        <v>418</v>
      </c>
    </row>
    <row r="268" spans="1:9" ht="22.5" x14ac:dyDescent="0.25">
      <c r="A268" s="218" t="s">
        <v>114</v>
      </c>
      <c r="B268" s="103"/>
      <c r="C268" s="197">
        <v>100</v>
      </c>
      <c r="D268" s="98">
        <v>2</v>
      </c>
      <c r="E268" s="104">
        <v>3</v>
      </c>
      <c r="F268" s="98">
        <v>14</v>
      </c>
      <c r="G268" s="198">
        <v>91</v>
      </c>
      <c r="H268" s="104">
        <v>7</v>
      </c>
      <c r="I268" s="137" t="s">
        <v>383</v>
      </c>
    </row>
    <row r="269" spans="1:9" x14ac:dyDescent="0.25">
      <c r="A269" s="218" t="s">
        <v>54</v>
      </c>
      <c r="B269" s="103"/>
      <c r="C269" s="197">
        <v>130</v>
      </c>
      <c r="D269" s="104">
        <v>0.6</v>
      </c>
      <c r="E269" s="98">
        <v>0.03</v>
      </c>
      <c r="F269" s="104">
        <v>15.6</v>
      </c>
      <c r="G269" s="98">
        <v>65.099999999999994</v>
      </c>
      <c r="H269" s="198">
        <v>0.26</v>
      </c>
      <c r="I269" s="137" t="s">
        <v>413</v>
      </c>
    </row>
    <row r="270" spans="1:9" ht="15.75" thickBot="1" x14ac:dyDescent="0.3">
      <c r="A270" s="218" t="s">
        <v>56</v>
      </c>
      <c r="B270" s="103"/>
      <c r="C270" s="197">
        <v>30</v>
      </c>
      <c r="D270" s="197">
        <v>1.5</v>
      </c>
      <c r="E270" s="100">
        <v>0.3</v>
      </c>
      <c r="F270" s="197">
        <v>14.3</v>
      </c>
      <c r="G270" s="100">
        <v>66</v>
      </c>
      <c r="H270" s="226"/>
      <c r="I270" s="137"/>
    </row>
    <row r="271" spans="1:9" ht="15.75" thickBot="1" x14ac:dyDescent="0.3">
      <c r="A271" s="97" t="s">
        <v>33</v>
      </c>
      <c r="B271" s="99"/>
      <c r="C271" s="113">
        <v>535</v>
      </c>
      <c r="D271" s="114">
        <v>11.24</v>
      </c>
      <c r="E271" s="114">
        <v>15.38</v>
      </c>
      <c r="F271" s="114">
        <v>60.900000000000006</v>
      </c>
      <c r="G271" s="114">
        <v>427.29999999999995</v>
      </c>
      <c r="H271" s="114">
        <v>14.219999999999999</v>
      </c>
      <c r="I271" s="141"/>
    </row>
    <row r="272" spans="1:9" x14ac:dyDescent="0.25">
      <c r="A272" s="123"/>
      <c r="B272" s="112" t="s">
        <v>57</v>
      </c>
      <c r="C272" s="398"/>
      <c r="D272" s="124"/>
      <c r="E272" s="208"/>
      <c r="F272" s="124"/>
      <c r="G272" s="208"/>
      <c r="H272" s="232"/>
      <c r="I272" s="140"/>
    </row>
    <row r="273" spans="1:9" x14ac:dyDescent="0.25">
      <c r="A273" s="218" t="s">
        <v>106</v>
      </c>
      <c r="B273" s="103"/>
      <c r="C273" s="235">
        <v>110</v>
      </c>
      <c r="D273" s="236">
        <v>3.12</v>
      </c>
      <c r="E273" s="236">
        <v>2.75</v>
      </c>
      <c r="F273" s="236">
        <v>2.5</v>
      </c>
      <c r="G273" s="236">
        <v>47.2</v>
      </c>
      <c r="H273" s="236">
        <v>0.55000000000000004</v>
      </c>
      <c r="I273" s="137" t="s">
        <v>210</v>
      </c>
    </row>
    <row r="274" spans="1:9" ht="23.25" x14ac:dyDescent="0.25">
      <c r="A274" s="218" t="s">
        <v>353</v>
      </c>
      <c r="B274" s="103"/>
      <c r="C274" s="257">
        <v>50</v>
      </c>
      <c r="D274" s="226">
        <v>0.42</v>
      </c>
      <c r="E274" s="226">
        <v>3.5</v>
      </c>
      <c r="F274" s="197">
        <v>4.9000000000000004</v>
      </c>
      <c r="G274" s="226">
        <v>53.2</v>
      </c>
      <c r="H274" s="197">
        <v>1.46</v>
      </c>
      <c r="I274" s="406" t="s">
        <v>354</v>
      </c>
    </row>
    <row r="275" spans="1:9" ht="22.5" x14ac:dyDescent="0.25">
      <c r="A275" s="233" t="s">
        <v>123</v>
      </c>
      <c r="B275" s="105"/>
      <c r="C275" s="234" t="s">
        <v>239</v>
      </c>
      <c r="D275" s="238">
        <v>8.8000000000000007</v>
      </c>
      <c r="E275" s="236">
        <v>5.3</v>
      </c>
      <c r="F275" s="238">
        <v>17.899999999999999</v>
      </c>
      <c r="G275" s="236">
        <v>154.5</v>
      </c>
      <c r="H275" s="238">
        <v>0.01</v>
      </c>
      <c r="I275" s="137" t="s">
        <v>320</v>
      </c>
    </row>
    <row r="276" spans="1:9" x14ac:dyDescent="0.25">
      <c r="A276" s="218" t="s">
        <v>211</v>
      </c>
      <c r="B276" s="103"/>
      <c r="C276" s="197" t="s">
        <v>235</v>
      </c>
      <c r="D276" s="226">
        <v>0.05</v>
      </c>
      <c r="E276" s="197">
        <v>0.01</v>
      </c>
      <c r="F276" s="100">
        <v>5.4</v>
      </c>
      <c r="G276" s="226">
        <v>21.9</v>
      </c>
      <c r="H276" s="197"/>
      <c r="I276" s="137" t="s">
        <v>212</v>
      </c>
    </row>
    <row r="277" spans="1:9" ht="15.75" thickBot="1" x14ac:dyDescent="0.3">
      <c r="A277" s="218" t="s">
        <v>47</v>
      </c>
      <c r="B277" s="103"/>
      <c r="C277" s="246">
        <v>20</v>
      </c>
      <c r="D277" s="240">
        <v>1.6</v>
      </c>
      <c r="E277" s="225">
        <v>0.2</v>
      </c>
      <c r="F277" s="250">
        <v>9.8000000000000007</v>
      </c>
      <c r="G277" s="404">
        <v>47</v>
      </c>
      <c r="H277" s="197">
        <v>0</v>
      </c>
      <c r="I277" s="137"/>
    </row>
    <row r="278" spans="1:9" ht="15.75" thickBot="1" x14ac:dyDescent="0.3">
      <c r="A278" s="97" t="s">
        <v>33</v>
      </c>
      <c r="B278" s="99"/>
      <c r="C278" s="113">
        <v>400</v>
      </c>
      <c r="D278" s="114">
        <v>13.99</v>
      </c>
      <c r="E278" s="114">
        <v>11.76</v>
      </c>
      <c r="F278" s="114">
        <v>40.5</v>
      </c>
      <c r="G278" s="114">
        <v>323.8</v>
      </c>
      <c r="H278" s="114">
        <v>2.0199999999999996</v>
      </c>
      <c r="I278" s="141"/>
    </row>
    <row r="279" spans="1:9" ht="15.75" thickBot="1" x14ac:dyDescent="0.3">
      <c r="A279" s="130" t="s">
        <v>74</v>
      </c>
      <c r="B279" s="131"/>
      <c r="C279" s="132">
        <v>1488</v>
      </c>
      <c r="D279" s="145">
        <v>33.18</v>
      </c>
      <c r="E279" s="145">
        <v>40.24</v>
      </c>
      <c r="F279" s="145">
        <v>154.30000000000001</v>
      </c>
      <c r="G279" s="145">
        <v>1112.2</v>
      </c>
      <c r="H279" s="145">
        <v>26.599999999999998</v>
      </c>
      <c r="I279" s="223"/>
    </row>
    <row r="280" spans="1:9" x14ac:dyDescent="0.25">
      <c r="A280" s="123"/>
      <c r="B280" s="112"/>
      <c r="C280" s="397"/>
      <c r="D280" s="208"/>
      <c r="E280" s="208"/>
      <c r="F280" s="208"/>
      <c r="G280" s="98"/>
      <c r="H280" s="98"/>
      <c r="I280" s="112"/>
    </row>
    <row r="281" spans="1:9" ht="15.75" thickBot="1" x14ac:dyDescent="0.3">
      <c r="A281" s="110" t="s">
        <v>157</v>
      </c>
      <c r="B281" s="131"/>
      <c r="C281" s="131"/>
      <c r="I281" s="131"/>
    </row>
    <row r="282" spans="1:9" ht="22.5" x14ac:dyDescent="0.25">
      <c r="A282" s="422" t="s">
        <v>452</v>
      </c>
      <c r="B282" s="423"/>
      <c r="C282" s="424" t="s">
        <v>448</v>
      </c>
      <c r="D282" s="427" t="s">
        <v>449</v>
      </c>
      <c r="E282" s="428"/>
      <c r="F282" s="429"/>
      <c r="G282" s="207" t="s">
        <v>7</v>
      </c>
      <c r="H282" s="212" t="s">
        <v>8</v>
      </c>
      <c r="I282" s="140" t="s">
        <v>450</v>
      </c>
    </row>
    <row r="283" spans="1:9" ht="15.75" thickBot="1" x14ac:dyDescent="0.3">
      <c r="A283" s="430" t="s">
        <v>451</v>
      </c>
      <c r="B283" s="431"/>
      <c r="C283" s="425"/>
      <c r="D283" s="214"/>
      <c r="E283" s="215"/>
      <c r="F283" s="216"/>
      <c r="G283" s="213" t="s">
        <v>10</v>
      </c>
      <c r="H283" s="217"/>
      <c r="I283" s="137"/>
    </row>
    <row r="284" spans="1:9" ht="15.75" thickBot="1" x14ac:dyDescent="0.3">
      <c r="A284" s="432"/>
      <c r="B284" s="433"/>
      <c r="C284" s="426"/>
      <c r="D284" s="114" t="s">
        <v>13</v>
      </c>
      <c r="E284" s="114" t="s">
        <v>14</v>
      </c>
      <c r="F284" s="115" t="s">
        <v>15</v>
      </c>
      <c r="G284" s="115" t="s">
        <v>16</v>
      </c>
      <c r="H284" s="114" t="s">
        <v>17</v>
      </c>
      <c r="I284" s="141"/>
    </row>
    <row r="285" spans="1:9" x14ac:dyDescent="0.25">
      <c r="A285" s="123"/>
      <c r="B285" s="112" t="s">
        <v>18</v>
      </c>
      <c r="C285" s="246"/>
      <c r="D285" s="220"/>
      <c r="E285" s="231"/>
      <c r="F285" s="219"/>
      <c r="G285" s="220"/>
      <c r="H285" s="232"/>
      <c r="I285" s="140"/>
    </row>
    <row r="286" spans="1:9" ht="22.5" x14ac:dyDescent="0.25">
      <c r="A286" s="218" t="s">
        <v>246</v>
      </c>
      <c r="B286" s="103"/>
      <c r="C286" s="246" t="s">
        <v>153</v>
      </c>
      <c r="D286" s="104">
        <v>4.5</v>
      </c>
      <c r="E286" s="104">
        <v>5</v>
      </c>
      <c r="F286" s="104">
        <v>21</v>
      </c>
      <c r="G286" s="104">
        <v>147</v>
      </c>
      <c r="H286" s="104">
        <v>0.16</v>
      </c>
      <c r="I286" s="137" t="s">
        <v>303</v>
      </c>
    </row>
    <row r="287" spans="1:9" x14ac:dyDescent="0.25">
      <c r="A287" s="218" t="s">
        <v>26</v>
      </c>
      <c r="B287" s="103"/>
      <c r="C287" s="246" t="s">
        <v>467</v>
      </c>
      <c r="D287" s="226">
        <v>1</v>
      </c>
      <c r="E287" s="197">
        <v>1.2</v>
      </c>
      <c r="F287" s="197">
        <v>10</v>
      </c>
      <c r="G287" s="197">
        <v>55</v>
      </c>
      <c r="H287" s="226">
        <v>0.16</v>
      </c>
      <c r="I287" s="137" t="s">
        <v>208</v>
      </c>
    </row>
    <row r="288" spans="1:9" ht="15.75" thickBot="1" x14ac:dyDescent="0.3">
      <c r="A288" s="218" t="s">
        <v>214</v>
      </c>
      <c r="B288" s="103"/>
      <c r="C288" s="224" t="s">
        <v>215</v>
      </c>
      <c r="D288" s="198">
        <v>3.5</v>
      </c>
      <c r="E288" s="104">
        <v>5.95</v>
      </c>
      <c r="F288" s="98">
        <v>12.9</v>
      </c>
      <c r="G288" s="198">
        <v>119.6</v>
      </c>
      <c r="H288" s="198">
        <v>0.04</v>
      </c>
      <c r="I288" s="137" t="s">
        <v>216</v>
      </c>
    </row>
    <row r="289" spans="1:9" ht="15.75" thickBot="1" x14ac:dyDescent="0.3">
      <c r="A289" s="97" t="s">
        <v>33</v>
      </c>
      <c r="B289" s="99"/>
      <c r="C289" s="114">
        <v>357</v>
      </c>
      <c r="D289" s="114">
        <v>9</v>
      </c>
      <c r="E289" s="114">
        <v>12.15</v>
      </c>
      <c r="F289" s="114">
        <v>43.9</v>
      </c>
      <c r="G289" s="114">
        <v>321.60000000000002</v>
      </c>
      <c r="H289" s="114">
        <v>0.36</v>
      </c>
      <c r="I289" s="141"/>
    </row>
    <row r="290" spans="1:9" x14ac:dyDescent="0.25">
      <c r="A290" s="123"/>
      <c r="B290" s="112" t="s">
        <v>34</v>
      </c>
      <c r="C290" s="224"/>
      <c r="D290" s="104"/>
      <c r="E290" s="98"/>
      <c r="F290" s="104"/>
      <c r="G290" s="98"/>
      <c r="H290" s="198"/>
      <c r="I290" s="140"/>
    </row>
    <row r="291" spans="1:9" x14ac:dyDescent="0.25">
      <c r="A291" s="218" t="s">
        <v>58</v>
      </c>
      <c r="B291" s="103"/>
      <c r="C291" s="246">
        <v>100</v>
      </c>
      <c r="D291" s="198">
        <v>0.36</v>
      </c>
      <c r="E291" s="104">
        <v>0.36</v>
      </c>
      <c r="F291" s="98">
        <v>10</v>
      </c>
      <c r="G291" s="104">
        <v>44.7</v>
      </c>
      <c r="H291" s="198">
        <v>10</v>
      </c>
      <c r="I291" s="137" t="s">
        <v>36</v>
      </c>
    </row>
    <row r="292" spans="1:9" ht="15.75" thickBot="1" x14ac:dyDescent="0.3">
      <c r="A292" s="218" t="s">
        <v>306</v>
      </c>
      <c r="B292" s="103"/>
      <c r="C292" s="246"/>
      <c r="D292" s="198"/>
      <c r="E292" s="104"/>
      <c r="F292" s="98"/>
      <c r="G292" s="104"/>
      <c r="H292" s="198"/>
      <c r="I292" s="137"/>
    </row>
    <row r="293" spans="1:9" ht="15.75" thickBot="1" x14ac:dyDescent="0.3">
      <c r="A293" s="97" t="s">
        <v>33</v>
      </c>
      <c r="B293" s="99"/>
      <c r="C293" s="139">
        <v>100</v>
      </c>
      <c r="D293" s="114">
        <v>0.36</v>
      </c>
      <c r="E293" s="114">
        <v>0.36</v>
      </c>
      <c r="F293" s="114">
        <v>10</v>
      </c>
      <c r="G293" s="114">
        <v>44.7</v>
      </c>
      <c r="H293" s="114">
        <v>10</v>
      </c>
      <c r="I293" s="141"/>
    </row>
    <row r="294" spans="1:9" x14ac:dyDescent="0.25">
      <c r="A294" s="218"/>
      <c r="B294" s="103" t="s">
        <v>37</v>
      </c>
      <c r="C294" s="224"/>
      <c r="D294" s="124"/>
      <c r="E294" s="98"/>
      <c r="F294" s="124"/>
      <c r="G294" s="98"/>
      <c r="H294" s="198"/>
      <c r="I294" s="137"/>
    </row>
    <row r="295" spans="1:9" x14ac:dyDescent="0.25">
      <c r="A295" s="218" t="s">
        <v>158</v>
      </c>
      <c r="B295" s="103"/>
      <c r="C295" s="197">
        <v>50</v>
      </c>
      <c r="D295" s="98">
        <v>0.66</v>
      </c>
      <c r="E295" s="104">
        <v>2.5</v>
      </c>
      <c r="F295" s="98">
        <v>4.5</v>
      </c>
      <c r="G295" s="198">
        <v>43.1</v>
      </c>
      <c r="H295" s="104">
        <v>15.8</v>
      </c>
      <c r="I295" s="137" t="s">
        <v>378</v>
      </c>
    </row>
    <row r="296" spans="1:9" ht="22.5" x14ac:dyDescent="0.25">
      <c r="A296" s="218" t="s">
        <v>440</v>
      </c>
      <c r="B296" s="103"/>
      <c r="C296" s="224" t="s">
        <v>441</v>
      </c>
      <c r="D296" s="104">
        <v>4</v>
      </c>
      <c r="E296" s="98">
        <v>3</v>
      </c>
      <c r="F296" s="104">
        <v>10.7</v>
      </c>
      <c r="G296" s="98">
        <v>85.8</v>
      </c>
      <c r="H296" s="198">
        <v>0.4</v>
      </c>
      <c r="I296" s="137" t="s">
        <v>224</v>
      </c>
    </row>
    <row r="297" spans="1:9" ht="22.5" x14ac:dyDescent="0.25">
      <c r="A297" s="218" t="s">
        <v>340</v>
      </c>
      <c r="B297" s="103"/>
      <c r="C297" s="197">
        <v>150</v>
      </c>
      <c r="D297" s="98">
        <v>11.7</v>
      </c>
      <c r="E297" s="104">
        <v>11.5</v>
      </c>
      <c r="F297" s="98">
        <v>21</v>
      </c>
      <c r="G297" s="104">
        <v>234.3</v>
      </c>
      <c r="H297" s="98">
        <v>0.48</v>
      </c>
      <c r="I297" s="137" t="s">
        <v>389</v>
      </c>
    </row>
    <row r="298" spans="1:9" ht="22.5" x14ac:dyDescent="0.25">
      <c r="A298" s="218" t="s">
        <v>88</v>
      </c>
      <c r="B298" s="103"/>
      <c r="C298" s="197">
        <v>130</v>
      </c>
      <c r="D298" s="198"/>
      <c r="E298" s="104"/>
      <c r="F298" s="98">
        <v>13</v>
      </c>
      <c r="G298" s="198">
        <v>52</v>
      </c>
      <c r="H298" s="104"/>
      <c r="I298" s="137" t="s">
        <v>385</v>
      </c>
    </row>
    <row r="299" spans="1:9" ht="15.75" thickBot="1" x14ac:dyDescent="0.3">
      <c r="A299" s="218" t="s">
        <v>56</v>
      </c>
      <c r="B299" s="103"/>
      <c r="C299" s="197">
        <v>30</v>
      </c>
      <c r="D299" s="197">
        <v>1.5</v>
      </c>
      <c r="E299" s="100">
        <v>0.3</v>
      </c>
      <c r="F299" s="197">
        <v>14.3</v>
      </c>
      <c r="G299" s="100">
        <v>65.900000000000006</v>
      </c>
      <c r="H299" s="226"/>
      <c r="I299" s="137"/>
    </row>
    <row r="300" spans="1:9" ht="15.75" thickBot="1" x14ac:dyDescent="0.3">
      <c r="A300" s="97" t="s">
        <v>33</v>
      </c>
      <c r="B300" s="99"/>
      <c r="C300" s="113">
        <v>520</v>
      </c>
      <c r="D300" s="115">
        <v>17.86</v>
      </c>
      <c r="E300" s="115">
        <v>17.3</v>
      </c>
      <c r="F300" s="115">
        <v>63.5</v>
      </c>
      <c r="G300" s="115">
        <v>481.1</v>
      </c>
      <c r="H300" s="115">
        <v>16.68</v>
      </c>
      <c r="I300" s="115"/>
    </row>
    <row r="301" spans="1:9" x14ac:dyDescent="0.25">
      <c r="A301" s="123"/>
      <c r="B301" s="112" t="s">
        <v>57</v>
      </c>
      <c r="C301" s="398"/>
      <c r="D301" s="207"/>
      <c r="E301" s="124"/>
      <c r="F301" s="208"/>
      <c r="G301" s="207"/>
      <c r="H301" s="232"/>
      <c r="I301" s="140"/>
    </row>
    <row r="302" spans="1:9" ht="15.75" thickBot="1" x14ac:dyDescent="0.3">
      <c r="A302" s="218" t="s">
        <v>65</v>
      </c>
      <c r="B302" s="103"/>
      <c r="C302" s="197">
        <v>110</v>
      </c>
      <c r="D302" s="132">
        <v>3.74</v>
      </c>
      <c r="E302" s="197">
        <v>2.75</v>
      </c>
      <c r="F302" s="100">
        <v>5.16</v>
      </c>
      <c r="G302" s="197">
        <v>60.35</v>
      </c>
      <c r="H302" s="241">
        <v>0.9</v>
      </c>
      <c r="I302" s="137" t="s">
        <v>210</v>
      </c>
    </row>
    <row r="303" spans="1:9" x14ac:dyDescent="0.25">
      <c r="A303" s="218" t="s">
        <v>90</v>
      </c>
      <c r="B303" s="103"/>
      <c r="C303" s="197">
        <v>10</v>
      </c>
      <c r="D303" s="104">
        <v>0.25</v>
      </c>
      <c r="E303" s="98">
        <v>5</v>
      </c>
      <c r="F303" s="104">
        <v>15</v>
      </c>
      <c r="G303" s="98">
        <v>106</v>
      </c>
      <c r="H303" s="104"/>
      <c r="I303" s="137"/>
    </row>
    <row r="304" spans="1:9" x14ac:dyDescent="0.25">
      <c r="A304" s="218" t="s">
        <v>423</v>
      </c>
      <c r="B304" s="103"/>
      <c r="C304" s="197"/>
      <c r="D304" s="98"/>
      <c r="E304" s="98"/>
      <c r="F304" s="98"/>
      <c r="G304" s="98"/>
      <c r="H304" s="242"/>
      <c r="I304" s="137"/>
    </row>
    <row r="305" spans="1:9" x14ac:dyDescent="0.25">
      <c r="A305" s="218" t="s">
        <v>349</v>
      </c>
      <c r="B305" s="103"/>
      <c r="C305" s="197">
        <v>165</v>
      </c>
      <c r="D305" s="98">
        <v>13.5</v>
      </c>
      <c r="E305" s="98">
        <v>9.5</v>
      </c>
      <c r="F305" s="98">
        <v>12</v>
      </c>
      <c r="G305" s="98">
        <v>187</v>
      </c>
      <c r="H305" s="104">
        <v>0.49</v>
      </c>
      <c r="I305" s="137" t="s">
        <v>366</v>
      </c>
    </row>
    <row r="306" spans="1:9" x14ac:dyDescent="0.25">
      <c r="A306" s="218" t="s">
        <v>95</v>
      </c>
      <c r="B306" s="103"/>
      <c r="C306" s="224" t="s">
        <v>237</v>
      </c>
      <c r="D306" s="198">
        <v>7.0000000000000007E-2</v>
      </c>
      <c r="E306" s="104">
        <v>0.01</v>
      </c>
      <c r="F306" s="98">
        <v>5.6</v>
      </c>
      <c r="G306" s="198">
        <v>22.75</v>
      </c>
      <c r="H306" s="198">
        <v>1.59</v>
      </c>
      <c r="I306" s="137" t="s">
        <v>218</v>
      </c>
    </row>
    <row r="307" spans="1:9" ht="15.75" thickBot="1" x14ac:dyDescent="0.3">
      <c r="A307" s="218" t="s">
        <v>47</v>
      </c>
      <c r="B307" s="103"/>
      <c r="C307" s="246">
        <v>20</v>
      </c>
      <c r="D307" s="240">
        <v>1.6</v>
      </c>
      <c r="E307" s="225">
        <v>0.2</v>
      </c>
      <c r="F307" s="250">
        <v>9.8000000000000007</v>
      </c>
      <c r="G307" s="404">
        <v>47</v>
      </c>
      <c r="H307" s="197">
        <v>0</v>
      </c>
      <c r="I307" s="137"/>
    </row>
    <row r="308" spans="1:9" ht="15.75" thickBot="1" x14ac:dyDescent="0.3">
      <c r="A308" s="97" t="s">
        <v>33</v>
      </c>
      <c r="B308" s="99"/>
      <c r="C308" s="113">
        <v>411.5</v>
      </c>
      <c r="D308" s="114">
        <v>19.160000000000004</v>
      </c>
      <c r="E308" s="114">
        <v>17.46</v>
      </c>
      <c r="F308" s="114">
        <v>47.56</v>
      </c>
      <c r="G308" s="114">
        <v>423.1</v>
      </c>
      <c r="H308" s="114">
        <v>2.9800000000000004</v>
      </c>
      <c r="I308" s="114"/>
    </row>
    <row r="309" spans="1:9" ht="15.75" thickBot="1" x14ac:dyDescent="0.3">
      <c r="A309" s="97" t="s">
        <v>74</v>
      </c>
      <c r="B309" s="99"/>
      <c r="C309" s="114">
        <v>1388.5</v>
      </c>
      <c r="D309" s="126">
        <v>46.38</v>
      </c>
      <c r="E309" s="126">
        <v>47.27</v>
      </c>
      <c r="F309" s="126">
        <v>164.96</v>
      </c>
      <c r="G309" s="126">
        <v>1270.5</v>
      </c>
      <c r="H309" s="126">
        <v>30.02</v>
      </c>
      <c r="I309" s="141"/>
    </row>
    <row r="310" spans="1:9" ht="15.75" thickBot="1" x14ac:dyDescent="0.3">
      <c r="A310" s="97" t="s">
        <v>225</v>
      </c>
      <c r="B310" s="99"/>
      <c r="C310" s="113">
        <v>14149.5</v>
      </c>
      <c r="D310" s="114">
        <v>411.05</v>
      </c>
      <c r="E310" s="114">
        <v>413.35</v>
      </c>
      <c r="F310" s="114">
        <v>1640.8400000000001</v>
      </c>
      <c r="G310" s="114">
        <v>11901.920000000002</v>
      </c>
      <c r="H310" s="114">
        <v>359.06375000000003</v>
      </c>
      <c r="I310" s="141"/>
    </row>
    <row r="311" spans="1:9" x14ac:dyDescent="0.25">
      <c r="A311" s="103"/>
      <c r="B311" s="103"/>
      <c r="C311" s="400"/>
      <c r="D311" s="98">
        <v>41.105000000000004</v>
      </c>
      <c r="E311" s="98">
        <v>41.335000000000001</v>
      </c>
      <c r="F311" s="98">
        <v>164.084</v>
      </c>
      <c r="G311" s="98">
        <v>1190.1920000000002</v>
      </c>
      <c r="H311" s="98">
        <v>35.906375000000004</v>
      </c>
      <c r="I311" s="100"/>
    </row>
    <row r="312" spans="1:9" x14ac:dyDescent="0.25">
      <c r="A312" s="146"/>
      <c r="B312" s="146"/>
      <c r="C312" s="146"/>
      <c r="D312" s="146">
        <v>164.42000000000002</v>
      </c>
      <c r="E312" s="146">
        <v>372.01499999999999</v>
      </c>
      <c r="F312" s="146">
        <v>656.33600000000001</v>
      </c>
      <c r="G312" s="146">
        <v>1192.771</v>
      </c>
      <c r="H312" s="146"/>
      <c r="I312" s="146"/>
    </row>
    <row r="313" spans="1:9" x14ac:dyDescent="0.25">
      <c r="A313" s="138" t="s">
        <v>396</v>
      </c>
      <c r="B313" s="103"/>
      <c r="C313" s="103"/>
      <c r="D313" s="144">
        <v>13.784708045383397</v>
      </c>
      <c r="E313" s="144">
        <v>31.189138568928989</v>
      </c>
      <c r="F313" s="144">
        <v>55.026153385687621</v>
      </c>
      <c r="G313" s="144">
        <v>100</v>
      </c>
      <c r="I313" s="111"/>
    </row>
    <row r="314" spans="1:9" x14ac:dyDescent="0.25">
      <c r="A314" s="110" t="s">
        <v>162</v>
      </c>
      <c r="B314" s="103"/>
      <c r="C314" s="103"/>
      <c r="E314" s="111"/>
      <c r="F314" s="128"/>
      <c r="G314" s="128"/>
      <c r="H314" s="128"/>
      <c r="I314" s="128"/>
    </row>
    <row r="315" spans="1:9" x14ac:dyDescent="0.25">
      <c r="A315" s="435" t="s">
        <v>466</v>
      </c>
      <c r="B315" s="435"/>
      <c r="C315" s="435"/>
      <c r="D315" s="435"/>
      <c r="E315" s="435"/>
      <c r="F315" s="209"/>
      <c r="G315" s="209"/>
      <c r="H315" s="128"/>
      <c r="I315" s="128"/>
    </row>
    <row r="316" spans="1:9" x14ac:dyDescent="0.25">
      <c r="A316" s="435" t="s">
        <v>163</v>
      </c>
      <c r="B316" s="435"/>
      <c r="C316" s="435"/>
      <c r="D316" s="435"/>
      <c r="E316" s="435"/>
      <c r="F316" s="209"/>
      <c r="G316" s="209"/>
      <c r="H316" s="128"/>
      <c r="I316" s="128"/>
    </row>
    <row r="317" spans="1:9" x14ac:dyDescent="0.25">
      <c r="A317" s="435" t="s">
        <v>164</v>
      </c>
      <c r="B317" s="435"/>
      <c r="C317" s="435"/>
      <c r="D317" s="435"/>
      <c r="E317" s="435"/>
      <c r="F317" s="209"/>
      <c r="G317" s="209"/>
      <c r="H317" s="128"/>
      <c r="I317" s="128"/>
    </row>
    <row r="318" spans="1:9" x14ac:dyDescent="0.25">
      <c r="A318" s="435" t="s">
        <v>298</v>
      </c>
      <c r="B318" s="435"/>
      <c r="C318" s="435"/>
      <c r="D318" s="435"/>
      <c r="E318" s="435"/>
      <c r="F318" s="128"/>
      <c r="G318" s="128"/>
      <c r="H318" s="128"/>
      <c r="I318" s="128"/>
    </row>
    <row r="319" spans="1:9" x14ac:dyDescent="0.25">
      <c r="A319" s="435" t="s">
        <v>165</v>
      </c>
      <c r="B319" s="435"/>
      <c r="C319" s="435"/>
      <c r="D319" s="435"/>
      <c r="E319" s="435"/>
      <c r="F319" s="209"/>
      <c r="G319" s="209"/>
      <c r="H319" s="128"/>
      <c r="I319" s="128"/>
    </row>
    <row r="320" spans="1:9" x14ac:dyDescent="0.25">
      <c r="A320" s="435" t="s">
        <v>457</v>
      </c>
      <c r="B320" s="435"/>
      <c r="C320" s="435"/>
      <c r="D320" s="435"/>
      <c r="E320" s="435"/>
      <c r="F320" s="209"/>
      <c r="G320" s="209"/>
      <c r="H320" s="128"/>
      <c r="I320" s="128"/>
    </row>
    <row r="321" spans="1:9" x14ac:dyDescent="0.25">
      <c r="A321" s="435" t="s">
        <v>391</v>
      </c>
      <c r="B321" s="435"/>
      <c r="C321" s="435"/>
      <c r="D321" s="435"/>
      <c r="E321" s="435"/>
      <c r="F321" s="209"/>
      <c r="G321" s="209"/>
      <c r="H321" s="128"/>
      <c r="I321" s="128"/>
    </row>
    <row r="322" spans="1:9" x14ac:dyDescent="0.25">
      <c r="A322" s="435" t="s">
        <v>459</v>
      </c>
      <c r="B322" s="435"/>
      <c r="C322" s="435"/>
      <c r="D322" s="435"/>
      <c r="E322" s="435"/>
      <c r="F322" s="209"/>
      <c r="G322" s="209"/>
      <c r="H322" s="128"/>
      <c r="I322" s="128"/>
    </row>
    <row r="323" spans="1:9" x14ac:dyDescent="0.25">
      <c r="A323" s="435" t="s">
        <v>458</v>
      </c>
      <c r="B323" s="435"/>
      <c r="C323" s="435"/>
      <c r="D323" s="435"/>
      <c r="E323" s="435"/>
      <c r="F323" s="209"/>
      <c r="G323" s="209"/>
      <c r="H323" s="128"/>
      <c r="I323" s="128"/>
    </row>
    <row r="324" spans="1:9" x14ac:dyDescent="0.25">
      <c r="A324" s="435" t="s">
        <v>166</v>
      </c>
      <c r="B324" s="435"/>
      <c r="C324" s="435"/>
      <c r="D324" s="435"/>
      <c r="E324" s="435"/>
      <c r="F324" s="209"/>
      <c r="G324" s="209"/>
      <c r="H324" s="128"/>
      <c r="I324" s="128"/>
    </row>
    <row r="325" spans="1:9" x14ac:dyDescent="0.25">
      <c r="A325" s="435" t="s">
        <v>460</v>
      </c>
      <c r="B325" s="435"/>
      <c r="C325" s="435"/>
      <c r="D325" s="435"/>
      <c r="E325" s="435"/>
      <c r="F325" s="209"/>
      <c r="G325" s="209"/>
      <c r="H325" s="128"/>
      <c r="I325" s="128"/>
    </row>
    <row r="326" spans="1:9" x14ac:dyDescent="0.25">
      <c r="A326" s="435" t="s">
        <v>392</v>
      </c>
      <c r="B326" s="435"/>
      <c r="C326" s="435"/>
      <c r="D326" s="435"/>
      <c r="E326" s="435"/>
      <c r="F326" s="209"/>
      <c r="G326" s="209"/>
      <c r="H326" s="128"/>
      <c r="I326" s="128"/>
    </row>
    <row r="327" spans="1:9" x14ac:dyDescent="0.25">
      <c r="A327" s="435" t="s">
        <v>393</v>
      </c>
      <c r="B327" s="435"/>
      <c r="C327" s="435"/>
      <c r="D327" s="435"/>
      <c r="E327" s="435"/>
      <c r="F327" s="209"/>
      <c r="G327" s="209"/>
      <c r="H327" s="128"/>
      <c r="I327" s="128"/>
    </row>
    <row r="328" spans="1:9" x14ac:dyDescent="0.25">
      <c r="A328" s="436" t="s">
        <v>394</v>
      </c>
      <c r="B328" s="436"/>
      <c r="C328" s="436"/>
      <c r="D328" s="436"/>
      <c r="E328" s="436"/>
      <c r="F328" s="128"/>
      <c r="G328" s="128"/>
      <c r="H328" s="128"/>
      <c r="I328" s="128"/>
    </row>
    <row r="329" spans="1:9" x14ac:dyDescent="0.25">
      <c r="A329" s="210" t="s">
        <v>472</v>
      </c>
      <c r="B329" s="210"/>
      <c r="C329" s="210"/>
      <c r="D329" s="210"/>
      <c r="E329" s="210"/>
      <c r="F329" s="128"/>
      <c r="G329" s="128"/>
      <c r="H329" s="128"/>
      <c r="I329" s="128"/>
    </row>
    <row r="330" spans="1:9" x14ac:dyDescent="0.25">
      <c r="A330" s="435" t="s">
        <v>395</v>
      </c>
      <c r="B330" s="435"/>
      <c r="C330" s="435"/>
      <c r="D330" s="435"/>
      <c r="E330" s="435"/>
      <c r="F330" s="209"/>
      <c r="G330" s="209"/>
      <c r="H330" s="128"/>
      <c r="I330" s="128"/>
    </row>
    <row r="331" spans="1:9" x14ac:dyDescent="0.25">
      <c r="A331" s="435" t="s">
        <v>464</v>
      </c>
      <c r="B331" s="435"/>
      <c r="C331" s="435"/>
      <c r="D331" s="435"/>
      <c r="E331" s="435"/>
      <c r="F331" s="209"/>
      <c r="G331" s="209"/>
      <c r="H331" s="128"/>
      <c r="I331" s="128"/>
    </row>
    <row r="332" spans="1:9" x14ac:dyDescent="0.25">
      <c r="A332" s="435" t="s">
        <v>461</v>
      </c>
      <c r="B332" s="435"/>
      <c r="C332" s="435"/>
      <c r="D332" s="435"/>
      <c r="E332" s="435"/>
      <c r="F332" s="209"/>
      <c r="G332" s="209"/>
      <c r="H332" s="128"/>
      <c r="I332" s="128"/>
    </row>
    <row r="333" spans="1:9" x14ac:dyDescent="0.25">
      <c r="A333" s="435" t="s">
        <v>465</v>
      </c>
      <c r="B333" s="435"/>
      <c r="C333" s="435"/>
      <c r="D333" s="435"/>
      <c r="E333" s="435"/>
      <c r="F333" s="209"/>
      <c r="G333" s="209"/>
      <c r="H333" s="128"/>
      <c r="I333" s="128"/>
    </row>
    <row r="334" spans="1:9" x14ac:dyDescent="0.25">
      <c r="A334" s="435" t="s">
        <v>463</v>
      </c>
      <c r="B334" s="435"/>
      <c r="C334" s="435"/>
      <c r="D334" s="435"/>
      <c r="E334" s="435"/>
      <c r="F334" s="209"/>
      <c r="G334" s="209"/>
      <c r="H334" s="128"/>
      <c r="I334" s="128"/>
    </row>
    <row r="335" spans="1:9" x14ac:dyDescent="0.25">
      <c r="A335" s="435" t="s">
        <v>462</v>
      </c>
      <c r="B335" s="435"/>
      <c r="C335" s="435"/>
      <c r="D335" s="435"/>
      <c r="E335" s="435"/>
      <c r="F335" s="209"/>
      <c r="G335" s="209"/>
      <c r="H335" s="128"/>
      <c r="I335" s="128"/>
    </row>
    <row r="336" spans="1:9" x14ac:dyDescent="0.25">
      <c r="A336" s="435" t="s">
        <v>167</v>
      </c>
      <c r="B336" s="435"/>
      <c r="C336" s="435"/>
      <c r="D336" s="435"/>
      <c r="E336" s="435"/>
      <c r="F336" s="209"/>
      <c r="G336" s="209"/>
      <c r="H336" s="128"/>
      <c r="I336" s="128"/>
    </row>
    <row r="337" spans="1:9" x14ac:dyDescent="0.25">
      <c r="A337" s="435" t="s">
        <v>168</v>
      </c>
      <c r="B337" s="435"/>
      <c r="C337" s="435"/>
      <c r="D337" s="435"/>
      <c r="E337" s="435"/>
      <c r="F337" s="209"/>
      <c r="G337" s="209"/>
      <c r="H337" s="128"/>
      <c r="I337" s="128"/>
    </row>
    <row r="338" spans="1:9" x14ac:dyDescent="0.25">
      <c r="A338" s="435" t="s">
        <v>169</v>
      </c>
      <c r="B338" s="435"/>
      <c r="C338" s="435"/>
      <c r="D338" s="435"/>
      <c r="E338" s="435"/>
      <c r="F338" s="209"/>
      <c r="G338" s="209"/>
      <c r="H338" s="128"/>
      <c r="I338" s="128"/>
    </row>
    <row r="339" spans="1:9" x14ac:dyDescent="0.25">
      <c r="A339" s="435" t="s">
        <v>170</v>
      </c>
      <c r="B339" s="435"/>
      <c r="C339" s="435"/>
      <c r="D339" s="435"/>
      <c r="E339" s="435"/>
      <c r="F339" s="209"/>
      <c r="G339" s="209"/>
      <c r="H339" s="128"/>
      <c r="I339" s="128"/>
    </row>
    <row r="340" spans="1:9" x14ac:dyDescent="0.25">
      <c r="A340" s="435" t="s">
        <v>171</v>
      </c>
      <c r="B340" s="435"/>
      <c r="C340" s="435"/>
      <c r="D340" s="435"/>
      <c r="E340" s="435"/>
      <c r="F340" s="209"/>
      <c r="G340" s="209"/>
      <c r="H340" s="128"/>
      <c r="I340" s="128"/>
    </row>
    <row r="341" spans="1:9" x14ac:dyDescent="0.25">
      <c r="D341" s="144"/>
      <c r="E341" s="144"/>
      <c r="F341" s="144"/>
      <c r="G341" s="144"/>
      <c r="I341" s="111"/>
    </row>
    <row r="342" spans="1:9" x14ac:dyDescent="0.25">
      <c r="D342" s="144"/>
      <c r="E342" s="144"/>
      <c r="F342" s="144"/>
      <c r="G342" s="144"/>
      <c r="I342" s="111"/>
    </row>
    <row r="343" spans="1:9" x14ac:dyDescent="0.25">
      <c r="D343" s="144"/>
      <c r="E343" s="144"/>
      <c r="F343" s="144"/>
      <c r="G343" s="144"/>
      <c r="I343" s="111"/>
    </row>
    <row r="344" spans="1:9" x14ac:dyDescent="0.25">
      <c r="D344" s="144"/>
      <c r="E344" s="144"/>
      <c r="F344" s="144"/>
      <c r="G344" s="144"/>
      <c r="I344" s="111"/>
    </row>
    <row r="345" spans="1:9" x14ac:dyDescent="0.25">
      <c r="D345" s="144"/>
      <c r="E345" s="144"/>
      <c r="F345" s="144"/>
      <c r="G345" s="144"/>
      <c r="I345" s="111"/>
    </row>
    <row r="346" spans="1:9" x14ac:dyDescent="0.25">
      <c r="D346" s="144"/>
      <c r="E346" s="144"/>
      <c r="F346" s="144"/>
      <c r="G346" s="144"/>
      <c r="I346" s="111"/>
    </row>
    <row r="347" spans="1:9" x14ac:dyDescent="0.25">
      <c r="D347" s="144"/>
      <c r="E347" s="144"/>
      <c r="F347" s="144"/>
      <c r="G347" s="144"/>
      <c r="I347" s="111"/>
    </row>
    <row r="348" spans="1:9" x14ac:dyDescent="0.25">
      <c r="D348" s="144"/>
      <c r="E348" s="144"/>
      <c r="F348" s="144"/>
      <c r="G348" s="144"/>
      <c r="I348" s="111"/>
    </row>
    <row r="349" spans="1:9" x14ac:dyDescent="0.25">
      <c r="D349" s="144"/>
      <c r="E349" s="144"/>
      <c r="F349" s="144"/>
      <c r="G349" s="144"/>
      <c r="I349" s="111"/>
    </row>
    <row r="350" spans="1:9" x14ac:dyDescent="0.25">
      <c r="D350" s="144"/>
      <c r="E350" s="144"/>
      <c r="F350" s="144"/>
      <c r="G350" s="144"/>
      <c r="I350" s="111"/>
    </row>
    <row r="351" spans="1:9" x14ac:dyDescent="0.25">
      <c r="D351" s="144"/>
      <c r="E351" s="144"/>
      <c r="F351" s="144"/>
      <c r="G351" s="144"/>
      <c r="I351" s="111"/>
    </row>
    <row r="352" spans="1:9" x14ac:dyDescent="0.25">
      <c r="D352" s="144"/>
      <c r="E352" s="144"/>
      <c r="F352" s="144"/>
      <c r="G352" s="144"/>
      <c r="I352" s="111"/>
    </row>
    <row r="353" spans="4:9" x14ac:dyDescent="0.25">
      <c r="D353" s="144"/>
      <c r="E353" s="144"/>
      <c r="F353" s="144"/>
      <c r="G353" s="144"/>
      <c r="I353" s="111"/>
    </row>
    <row r="354" spans="4:9" x14ac:dyDescent="0.25">
      <c r="D354" s="144"/>
      <c r="E354" s="144"/>
      <c r="F354" s="144"/>
      <c r="G354" s="144"/>
      <c r="I354" s="111"/>
    </row>
    <row r="355" spans="4:9" x14ac:dyDescent="0.25">
      <c r="D355" s="144"/>
      <c r="E355" s="144"/>
      <c r="F355" s="144"/>
      <c r="G355" s="144"/>
      <c r="I355" s="111"/>
    </row>
    <row r="356" spans="4:9" x14ac:dyDescent="0.25">
      <c r="D356" s="144"/>
      <c r="E356" s="144"/>
      <c r="F356" s="144"/>
      <c r="G356" s="144"/>
      <c r="I356" s="111"/>
    </row>
    <row r="357" spans="4:9" x14ac:dyDescent="0.25">
      <c r="D357" s="144"/>
      <c r="E357" s="144"/>
      <c r="F357" s="144"/>
      <c r="G357" s="144"/>
      <c r="I357" s="111"/>
    </row>
    <row r="358" spans="4:9" x14ac:dyDescent="0.25">
      <c r="D358" s="144"/>
      <c r="E358" s="144"/>
      <c r="F358" s="144"/>
      <c r="G358" s="144"/>
      <c r="I358" s="111"/>
    </row>
    <row r="359" spans="4:9" x14ac:dyDescent="0.25">
      <c r="D359" s="144"/>
      <c r="E359" s="144"/>
      <c r="F359" s="144"/>
      <c r="G359" s="144"/>
      <c r="I359" s="111"/>
    </row>
    <row r="360" spans="4:9" x14ac:dyDescent="0.25">
      <c r="D360" s="144"/>
      <c r="E360" s="144"/>
      <c r="F360" s="144"/>
      <c r="G360" s="144"/>
      <c r="I360" s="111"/>
    </row>
    <row r="361" spans="4:9" x14ac:dyDescent="0.25">
      <c r="D361" s="144"/>
      <c r="E361" s="144"/>
      <c r="F361" s="144"/>
      <c r="G361" s="144"/>
      <c r="I361" s="111"/>
    </row>
    <row r="362" spans="4:9" x14ac:dyDescent="0.25">
      <c r="D362" s="144"/>
      <c r="E362" s="144"/>
      <c r="F362" s="144"/>
      <c r="G362" s="144"/>
      <c r="I362" s="111"/>
    </row>
    <row r="363" spans="4:9" x14ac:dyDescent="0.25">
      <c r="D363" s="144"/>
      <c r="E363" s="144"/>
      <c r="F363" s="144"/>
      <c r="G363" s="144"/>
      <c r="I363" s="111"/>
    </row>
    <row r="364" spans="4:9" x14ac:dyDescent="0.25">
      <c r="D364" s="144"/>
      <c r="E364" s="144"/>
      <c r="F364" s="144"/>
      <c r="G364" s="144"/>
      <c r="I364" s="111"/>
    </row>
    <row r="365" spans="4:9" x14ac:dyDescent="0.25">
      <c r="D365" s="144"/>
      <c r="E365" s="144"/>
      <c r="F365" s="144"/>
      <c r="G365" s="144"/>
      <c r="I365" s="111"/>
    </row>
    <row r="366" spans="4:9" x14ac:dyDescent="0.25">
      <c r="D366" s="144"/>
      <c r="E366" s="144"/>
      <c r="F366" s="144"/>
      <c r="G366" s="144"/>
      <c r="I366" s="111"/>
    </row>
    <row r="367" spans="4:9" x14ac:dyDescent="0.25">
      <c r="D367" s="144"/>
      <c r="E367" s="144"/>
      <c r="F367" s="144"/>
      <c r="G367" s="144"/>
      <c r="I367" s="111"/>
    </row>
    <row r="368" spans="4:9" x14ac:dyDescent="0.25">
      <c r="D368" s="144"/>
      <c r="E368" s="144"/>
      <c r="F368" s="144"/>
      <c r="G368" s="144"/>
      <c r="I368" s="111"/>
    </row>
    <row r="369" spans="4:9" x14ac:dyDescent="0.25">
      <c r="D369" s="144"/>
      <c r="E369" s="144"/>
      <c r="F369" s="144"/>
      <c r="G369" s="144"/>
      <c r="I369" s="111"/>
    </row>
    <row r="370" spans="4:9" x14ac:dyDescent="0.25">
      <c r="D370" s="144"/>
      <c r="E370" s="144"/>
      <c r="F370" s="144"/>
      <c r="G370" s="144"/>
      <c r="I370" s="111"/>
    </row>
    <row r="371" spans="4:9" x14ac:dyDescent="0.25">
      <c r="D371" s="144"/>
      <c r="E371" s="144"/>
      <c r="F371" s="144"/>
      <c r="G371" s="144"/>
      <c r="I371" s="111"/>
    </row>
    <row r="372" spans="4:9" x14ac:dyDescent="0.25">
      <c r="D372" s="144"/>
      <c r="E372" s="144"/>
      <c r="F372" s="144"/>
      <c r="G372" s="144"/>
      <c r="I372" s="111"/>
    </row>
    <row r="373" spans="4:9" x14ac:dyDescent="0.25">
      <c r="D373" s="144"/>
      <c r="E373" s="144"/>
      <c r="F373" s="144"/>
      <c r="G373" s="144"/>
      <c r="I373" s="111"/>
    </row>
    <row r="374" spans="4:9" x14ac:dyDescent="0.25">
      <c r="D374" s="144"/>
      <c r="E374" s="144"/>
      <c r="F374" s="144"/>
      <c r="G374" s="144"/>
      <c r="I374" s="111"/>
    </row>
    <row r="375" spans="4:9" x14ac:dyDescent="0.25">
      <c r="D375" s="144"/>
      <c r="E375" s="144"/>
      <c r="F375" s="144"/>
      <c r="G375" s="144"/>
      <c r="I375" s="111"/>
    </row>
    <row r="376" spans="4:9" x14ac:dyDescent="0.25">
      <c r="D376" s="144"/>
      <c r="E376" s="144"/>
      <c r="F376" s="144"/>
      <c r="G376" s="144"/>
      <c r="I376" s="111"/>
    </row>
    <row r="377" spans="4:9" x14ac:dyDescent="0.25">
      <c r="D377" s="144"/>
      <c r="E377" s="144"/>
      <c r="F377" s="144"/>
      <c r="G377" s="144"/>
      <c r="I377" s="111"/>
    </row>
    <row r="378" spans="4:9" x14ac:dyDescent="0.25">
      <c r="D378" s="144"/>
      <c r="E378" s="144"/>
      <c r="F378" s="144"/>
      <c r="G378" s="144"/>
      <c r="I378" s="111"/>
    </row>
    <row r="379" spans="4:9" x14ac:dyDescent="0.25">
      <c r="D379" s="144"/>
      <c r="E379" s="144"/>
      <c r="F379" s="144"/>
      <c r="G379" s="144"/>
      <c r="I379" s="111"/>
    </row>
    <row r="380" spans="4:9" x14ac:dyDescent="0.25">
      <c r="D380" s="144"/>
      <c r="E380" s="144"/>
      <c r="F380" s="144"/>
      <c r="G380" s="144"/>
      <c r="I380" s="111"/>
    </row>
    <row r="381" spans="4:9" x14ac:dyDescent="0.25">
      <c r="D381" s="144"/>
      <c r="E381" s="144"/>
      <c r="F381" s="144"/>
      <c r="G381" s="144"/>
      <c r="I381" s="111"/>
    </row>
    <row r="382" spans="4:9" x14ac:dyDescent="0.25">
      <c r="D382" s="144"/>
      <c r="E382" s="144"/>
      <c r="F382" s="144"/>
      <c r="G382" s="144"/>
      <c r="I382" s="111"/>
    </row>
    <row r="383" spans="4:9" x14ac:dyDescent="0.25">
      <c r="D383" s="144"/>
      <c r="E383" s="144"/>
      <c r="F383" s="144"/>
      <c r="G383" s="144"/>
      <c r="I383" s="111"/>
    </row>
    <row r="384" spans="4:9" x14ac:dyDescent="0.25">
      <c r="D384" s="144"/>
      <c r="E384" s="144"/>
      <c r="F384" s="144"/>
      <c r="G384" s="144"/>
      <c r="I384" s="111"/>
    </row>
    <row r="385" spans="4:9" x14ac:dyDescent="0.25">
      <c r="D385" s="144"/>
      <c r="E385" s="144"/>
      <c r="F385" s="144"/>
      <c r="G385" s="144"/>
      <c r="I385" s="111"/>
    </row>
    <row r="386" spans="4:9" x14ac:dyDescent="0.25">
      <c r="D386" s="144"/>
      <c r="E386" s="144"/>
      <c r="F386" s="144"/>
      <c r="G386" s="144"/>
      <c r="I386" s="111"/>
    </row>
    <row r="387" spans="4:9" x14ac:dyDescent="0.25">
      <c r="D387" s="144"/>
      <c r="E387" s="144"/>
      <c r="F387" s="144"/>
      <c r="G387" s="144"/>
      <c r="I387" s="111"/>
    </row>
    <row r="388" spans="4:9" x14ac:dyDescent="0.25">
      <c r="D388" s="144"/>
      <c r="E388" s="144"/>
      <c r="F388" s="144"/>
      <c r="G388" s="144"/>
      <c r="I388" s="111"/>
    </row>
    <row r="389" spans="4:9" x14ac:dyDescent="0.25">
      <c r="D389" s="144"/>
      <c r="E389" s="144"/>
      <c r="F389" s="144"/>
      <c r="G389" s="144"/>
      <c r="I389" s="111"/>
    </row>
    <row r="390" spans="4:9" x14ac:dyDescent="0.25">
      <c r="D390" s="144"/>
      <c r="E390" s="144"/>
      <c r="F390" s="144"/>
      <c r="G390" s="144"/>
      <c r="I390" s="111"/>
    </row>
    <row r="391" spans="4:9" x14ac:dyDescent="0.25">
      <c r="D391" s="144"/>
      <c r="E391" s="144"/>
      <c r="F391" s="144"/>
      <c r="G391" s="144"/>
      <c r="I391" s="111"/>
    </row>
    <row r="392" spans="4:9" x14ac:dyDescent="0.25">
      <c r="D392" s="144"/>
      <c r="E392" s="144"/>
      <c r="F392" s="144"/>
      <c r="G392" s="144"/>
      <c r="I392" s="111"/>
    </row>
    <row r="393" spans="4:9" x14ac:dyDescent="0.25">
      <c r="D393" s="144"/>
      <c r="E393" s="144"/>
      <c r="F393" s="144"/>
      <c r="G393" s="144"/>
      <c r="I393" s="111"/>
    </row>
    <row r="394" spans="4:9" x14ac:dyDescent="0.25">
      <c r="D394" s="144"/>
      <c r="E394" s="144"/>
      <c r="F394" s="144"/>
      <c r="G394" s="144"/>
      <c r="I394" s="111"/>
    </row>
    <row r="395" spans="4:9" x14ac:dyDescent="0.25">
      <c r="D395" s="144"/>
      <c r="E395" s="144"/>
      <c r="F395" s="144"/>
      <c r="G395" s="144"/>
      <c r="I395" s="111"/>
    </row>
    <row r="396" spans="4:9" x14ac:dyDescent="0.25">
      <c r="D396" s="144"/>
      <c r="E396" s="144"/>
      <c r="F396" s="144"/>
      <c r="G396" s="144"/>
      <c r="I396" s="111"/>
    </row>
    <row r="397" spans="4:9" x14ac:dyDescent="0.25">
      <c r="D397" s="144"/>
      <c r="E397" s="144"/>
      <c r="F397" s="144"/>
      <c r="G397" s="144"/>
      <c r="I397" s="111"/>
    </row>
    <row r="398" spans="4:9" x14ac:dyDescent="0.25">
      <c r="D398" s="144"/>
      <c r="E398" s="144"/>
      <c r="F398" s="144"/>
      <c r="G398" s="144"/>
      <c r="I398" s="111"/>
    </row>
    <row r="399" spans="4:9" x14ac:dyDescent="0.25">
      <c r="D399" s="144"/>
      <c r="E399" s="144"/>
      <c r="F399" s="144"/>
      <c r="G399" s="144"/>
      <c r="I399" s="111"/>
    </row>
    <row r="400" spans="4:9" x14ac:dyDescent="0.25">
      <c r="D400" s="144"/>
      <c r="E400" s="144"/>
      <c r="F400" s="144"/>
      <c r="G400" s="144"/>
      <c r="I400" s="111"/>
    </row>
    <row r="401" spans="4:9" x14ac:dyDescent="0.25">
      <c r="D401" s="144"/>
      <c r="E401" s="144"/>
      <c r="F401" s="144"/>
      <c r="G401" s="144"/>
      <c r="I401" s="111"/>
    </row>
    <row r="402" spans="4:9" x14ac:dyDescent="0.25">
      <c r="D402" s="144"/>
      <c r="E402" s="144"/>
      <c r="F402" s="144"/>
      <c r="G402" s="144"/>
      <c r="I402" s="111"/>
    </row>
    <row r="403" spans="4:9" x14ac:dyDescent="0.25">
      <c r="D403" s="144"/>
      <c r="E403" s="144"/>
      <c r="F403" s="144"/>
      <c r="G403" s="144"/>
    </row>
    <row r="404" spans="4:9" x14ac:dyDescent="0.25">
      <c r="D404" s="144"/>
      <c r="E404" s="144"/>
      <c r="F404" s="144"/>
      <c r="G404" s="144"/>
    </row>
    <row r="405" spans="4:9" x14ac:dyDescent="0.25">
      <c r="D405" s="144"/>
      <c r="E405" s="144"/>
      <c r="F405" s="144"/>
      <c r="G405" s="144"/>
    </row>
    <row r="406" spans="4:9" x14ac:dyDescent="0.25">
      <c r="D406" s="144"/>
      <c r="E406" s="144"/>
      <c r="F406" s="144"/>
      <c r="G406" s="144"/>
    </row>
    <row r="407" spans="4:9" x14ac:dyDescent="0.25">
      <c r="D407" s="144"/>
      <c r="E407" s="144"/>
      <c r="F407" s="144"/>
      <c r="G407" s="144"/>
    </row>
    <row r="408" spans="4:9" x14ac:dyDescent="0.25">
      <c r="D408" s="144"/>
      <c r="E408" s="144"/>
      <c r="F408" s="144"/>
      <c r="G408" s="144"/>
    </row>
    <row r="409" spans="4:9" x14ac:dyDescent="0.25">
      <c r="D409" s="144"/>
      <c r="E409" s="144"/>
      <c r="F409" s="144"/>
      <c r="G409" s="144"/>
    </row>
    <row r="410" spans="4:9" x14ac:dyDescent="0.25">
      <c r="D410" s="144"/>
      <c r="E410" s="144"/>
      <c r="F410" s="144"/>
      <c r="G410" s="144"/>
    </row>
    <row r="411" spans="4:9" x14ac:dyDescent="0.25">
      <c r="D411" s="144"/>
      <c r="E411" s="144"/>
      <c r="F411" s="144"/>
      <c r="G411" s="144"/>
    </row>
    <row r="412" spans="4:9" x14ac:dyDescent="0.25">
      <c r="D412" s="144"/>
      <c r="E412" s="144"/>
      <c r="F412" s="144"/>
      <c r="G412" s="144"/>
    </row>
    <row r="413" spans="4:9" x14ac:dyDescent="0.25">
      <c r="D413" s="144"/>
      <c r="E413" s="144"/>
      <c r="F413" s="144"/>
      <c r="G413" s="144"/>
    </row>
    <row r="414" spans="4:9" x14ac:dyDescent="0.25">
      <c r="D414" s="144"/>
      <c r="E414" s="144"/>
      <c r="F414" s="144"/>
      <c r="G414" s="144"/>
    </row>
    <row r="415" spans="4:9" x14ac:dyDescent="0.25">
      <c r="D415" s="144"/>
      <c r="E415" s="144"/>
      <c r="F415" s="144"/>
      <c r="G415" s="144"/>
    </row>
    <row r="416" spans="4:9" x14ac:dyDescent="0.25">
      <c r="D416" s="144"/>
      <c r="E416" s="144"/>
      <c r="F416" s="144"/>
      <c r="G416" s="144"/>
    </row>
    <row r="417" spans="4:7" x14ac:dyDescent="0.25">
      <c r="D417" s="144"/>
      <c r="E417" s="144"/>
      <c r="F417" s="144"/>
      <c r="G417" s="144"/>
    </row>
    <row r="418" spans="4:7" x14ac:dyDescent="0.25">
      <c r="D418" s="144"/>
      <c r="E418" s="144"/>
      <c r="F418" s="144"/>
      <c r="G418" s="144"/>
    </row>
    <row r="419" spans="4:7" x14ac:dyDescent="0.25">
      <c r="D419" s="144"/>
      <c r="E419" s="144"/>
      <c r="F419" s="144"/>
      <c r="G419" s="144"/>
    </row>
    <row r="420" spans="4:7" x14ac:dyDescent="0.25">
      <c r="D420" s="144"/>
      <c r="E420" s="144"/>
      <c r="F420" s="144"/>
      <c r="G420" s="144"/>
    </row>
    <row r="421" spans="4:7" x14ac:dyDescent="0.25">
      <c r="D421" s="144"/>
      <c r="E421" s="144"/>
      <c r="F421" s="144"/>
      <c r="G421" s="144"/>
    </row>
    <row r="422" spans="4:7" x14ac:dyDescent="0.25">
      <c r="D422" s="144"/>
      <c r="E422" s="144"/>
      <c r="F422" s="144"/>
      <c r="G422" s="144"/>
    </row>
    <row r="423" spans="4:7" x14ac:dyDescent="0.25">
      <c r="D423" s="144"/>
      <c r="E423" s="144"/>
      <c r="F423" s="144"/>
      <c r="G423" s="144"/>
    </row>
    <row r="424" spans="4:7" x14ac:dyDescent="0.25">
      <c r="D424" s="144"/>
      <c r="E424" s="144"/>
      <c r="F424" s="144"/>
      <c r="G424" s="144"/>
    </row>
    <row r="425" spans="4:7" x14ac:dyDescent="0.25">
      <c r="D425" s="144"/>
      <c r="E425" s="144"/>
      <c r="F425" s="144"/>
      <c r="G425" s="144"/>
    </row>
    <row r="426" spans="4:7" x14ac:dyDescent="0.25">
      <c r="D426" s="144"/>
      <c r="E426" s="144"/>
      <c r="F426" s="144"/>
      <c r="G426" s="144"/>
    </row>
    <row r="427" spans="4:7" x14ac:dyDescent="0.25">
      <c r="D427" s="144"/>
      <c r="E427" s="144"/>
      <c r="F427" s="144"/>
      <c r="G427" s="144"/>
    </row>
    <row r="428" spans="4:7" x14ac:dyDescent="0.25">
      <c r="D428" s="144"/>
      <c r="E428" s="144"/>
      <c r="F428" s="144"/>
      <c r="G428" s="144"/>
    </row>
    <row r="429" spans="4:7" x14ac:dyDescent="0.25">
      <c r="D429" s="144"/>
      <c r="E429" s="144"/>
      <c r="F429" s="144"/>
      <c r="G429" s="144"/>
    </row>
    <row r="430" spans="4:7" x14ac:dyDescent="0.25">
      <c r="D430" s="144"/>
      <c r="E430" s="144"/>
      <c r="F430" s="144"/>
      <c r="G430" s="144"/>
    </row>
    <row r="431" spans="4:7" x14ac:dyDescent="0.25">
      <c r="D431" s="144"/>
      <c r="E431" s="144"/>
      <c r="F431" s="144"/>
      <c r="G431" s="144"/>
    </row>
    <row r="432" spans="4:7" x14ac:dyDescent="0.25">
      <c r="D432" s="144"/>
      <c r="E432" s="144"/>
      <c r="F432" s="144"/>
      <c r="G432" s="144"/>
    </row>
    <row r="433" spans="4:7" x14ac:dyDescent="0.25">
      <c r="D433" s="144"/>
      <c r="E433" s="144"/>
      <c r="F433" s="144"/>
      <c r="G433" s="144"/>
    </row>
    <row r="434" spans="4:7" x14ac:dyDescent="0.25">
      <c r="D434" s="144"/>
      <c r="E434" s="144"/>
      <c r="F434" s="144"/>
      <c r="G434" s="144"/>
    </row>
    <row r="435" spans="4:7" x14ac:dyDescent="0.25">
      <c r="D435" s="144"/>
      <c r="E435" s="144"/>
      <c r="F435" s="144"/>
      <c r="G435" s="144"/>
    </row>
    <row r="436" spans="4:7" x14ac:dyDescent="0.25">
      <c r="D436" s="144"/>
      <c r="E436" s="144"/>
      <c r="F436" s="144"/>
      <c r="G436" s="144"/>
    </row>
    <row r="437" spans="4:7" x14ac:dyDescent="0.25">
      <c r="D437" s="144"/>
      <c r="E437" s="144"/>
      <c r="F437" s="144"/>
      <c r="G437" s="144"/>
    </row>
    <row r="438" spans="4:7" x14ac:dyDescent="0.25">
      <c r="D438" s="144"/>
      <c r="E438" s="144"/>
      <c r="F438" s="144"/>
      <c r="G438" s="144"/>
    </row>
    <row r="439" spans="4:7" x14ac:dyDescent="0.25">
      <c r="D439" s="144"/>
      <c r="E439" s="144"/>
      <c r="F439" s="144"/>
      <c r="G439" s="144"/>
    </row>
    <row r="440" spans="4:7" x14ac:dyDescent="0.25">
      <c r="D440" s="144"/>
      <c r="E440" s="144"/>
      <c r="F440" s="144"/>
      <c r="G440" s="144"/>
    </row>
    <row r="441" spans="4:7" x14ac:dyDescent="0.25">
      <c r="D441" s="144"/>
      <c r="E441" s="144"/>
      <c r="F441" s="144"/>
      <c r="G441" s="144"/>
    </row>
    <row r="442" spans="4:7" x14ac:dyDescent="0.25">
      <c r="D442" s="144"/>
      <c r="E442" s="144"/>
      <c r="F442" s="144"/>
      <c r="G442" s="144"/>
    </row>
    <row r="443" spans="4:7" x14ac:dyDescent="0.25">
      <c r="D443" s="144"/>
      <c r="E443" s="144"/>
      <c r="F443" s="144"/>
      <c r="G443" s="144"/>
    </row>
    <row r="444" spans="4:7" x14ac:dyDescent="0.25">
      <c r="D444" s="144"/>
      <c r="E444" s="144"/>
      <c r="F444" s="144"/>
      <c r="G444" s="144"/>
    </row>
    <row r="445" spans="4:7" x14ac:dyDescent="0.25">
      <c r="D445" s="144"/>
      <c r="E445" s="144"/>
      <c r="F445" s="144"/>
      <c r="G445" s="144"/>
    </row>
    <row r="446" spans="4:7" x14ac:dyDescent="0.25">
      <c r="D446" s="144"/>
      <c r="E446" s="144"/>
      <c r="F446" s="144"/>
      <c r="G446" s="144"/>
    </row>
    <row r="447" spans="4:7" x14ac:dyDescent="0.25">
      <c r="D447" s="144"/>
      <c r="E447" s="144"/>
      <c r="F447" s="144"/>
      <c r="G447" s="144"/>
    </row>
    <row r="448" spans="4:7" x14ac:dyDescent="0.25">
      <c r="D448" s="144"/>
      <c r="E448" s="144"/>
      <c r="F448" s="144"/>
      <c r="G448" s="144"/>
    </row>
    <row r="449" spans="4:7" x14ac:dyDescent="0.25">
      <c r="D449" s="144"/>
      <c r="E449" s="144"/>
      <c r="F449" s="144"/>
      <c r="G449" s="144"/>
    </row>
    <row r="450" spans="4:7" x14ac:dyDescent="0.25">
      <c r="D450" s="144"/>
      <c r="E450" s="144"/>
      <c r="F450" s="144"/>
      <c r="G450" s="144"/>
    </row>
    <row r="451" spans="4:7" x14ac:dyDescent="0.25">
      <c r="D451" s="144"/>
      <c r="E451" s="144"/>
      <c r="F451" s="144"/>
      <c r="G451" s="144"/>
    </row>
    <row r="452" spans="4:7" x14ac:dyDescent="0.25">
      <c r="D452" s="144"/>
      <c r="E452" s="144"/>
      <c r="F452" s="144"/>
      <c r="G452" s="144"/>
    </row>
    <row r="453" spans="4:7" x14ac:dyDescent="0.25">
      <c r="D453" s="144"/>
      <c r="E453" s="144"/>
      <c r="F453" s="144"/>
      <c r="G453" s="144"/>
    </row>
    <row r="454" spans="4:7" x14ac:dyDescent="0.25">
      <c r="D454" s="144"/>
      <c r="E454" s="144"/>
      <c r="F454" s="144"/>
      <c r="G454" s="144"/>
    </row>
    <row r="455" spans="4:7" x14ac:dyDescent="0.25">
      <c r="D455" s="144"/>
      <c r="E455" s="144"/>
      <c r="F455" s="144"/>
      <c r="G455" s="144"/>
    </row>
    <row r="456" spans="4:7" x14ac:dyDescent="0.25">
      <c r="D456" s="144"/>
      <c r="E456" s="144"/>
      <c r="F456" s="144"/>
      <c r="G456" s="144"/>
    </row>
    <row r="457" spans="4:7" x14ac:dyDescent="0.25">
      <c r="D457" s="144"/>
      <c r="E457" s="144"/>
      <c r="F457" s="144"/>
      <c r="G457" s="144"/>
    </row>
    <row r="458" spans="4:7" x14ac:dyDescent="0.25">
      <c r="D458" s="144"/>
      <c r="E458" s="144"/>
      <c r="F458" s="144"/>
      <c r="G458" s="144"/>
    </row>
    <row r="459" spans="4:7" x14ac:dyDescent="0.25">
      <c r="D459" s="144"/>
      <c r="E459" s="144"/>
      <c r="F459" s="144"/>
      <c r="G459" s="144"/>
    </row>
    <row r="460" spans="4:7" x14ac:dyDescent="0.25">
      <c r="D460" s="144"/>
      <c r="E460" s="144"/>
      <c r="F460" s="144"/>
      <c r="G460" s="144"/>
    </row>
    <row r="461" spans="4:7" x14ac:dyDescent="0.25">
      <c r="D461" s="144"/>
      <c r="E461" s="144"/>
      <c r="F461" s="144"/>
      <c r="G461" s="144"/>
    </row>
    <row r="462" spans="4:7" x14ac:dyDescent="0.25">
      <c r="D462" s="144"/>
      <c r="E462" s="144"/>
      <c r="F462" s="144"/>
      <c r="G462" s="144"/>
    </row>
    <row r="463" spans="4:7" x14ac:dyDescent="0.25">
      <c r="D463" s="144"/>
      <c r="E463" s="144"/>
      <c r="F463" s="144"/>
      <c r="G463" s="144"/>
    </row>
    <row r="464" spans="4:7" x14ac:dyDescent="0.25">
      <c r="D464" s="144"/>
      <c r="E464" s="144"/>
      <c r="F464" s="144"/>
      <c r="G464" s="144"/>
    </row>
    <row r="465" spans="4:7" x14ac:dyDescent="0.25">
      <c r="D465" s="144"/>
      <c r="E465" s="144"/>
      <c r="F465" s="144"/>
      <c r="G465" s="144"/>
    </row>
    <row r="466" spans="4:7" x14ac:dyDescent="0.25">
      <c r="D466" s="144"/>
      <c r="E466" s="144"/>
      <c r="F466" s="144"/>
      <c r="G466" s="144"/>
    </row>
    <row r="467" spans="4:7" x14ac:dyDescent="0.25">
      <c r="D467" s="144"/>
      <c r="E467" s="144"/>
      <c r="F467" s="144"/>
      <c r="G467" s="144"/>
    </row>
    <row r="468" spans="4:7" x14ac:dyDescent="0.25">
      <c r="D468" s="144"/>
      <c r="E468" s="144"/>
      <c r="F468" s="144"/>
      <c r="G468" s="144"/>
    </row>
    <row r="469" spans="4:7" x14ac:dyDescent="0.25">
      <c r="D469" s="144"/>
      <c r="E469" s="144"/>
      <c r="F469" s="144"/>
      <c r="G469" s="144"/>
    </row>
    <row r="470" spans="4:7" x14ac:dyDescent="0.25">
      <c r="D470" s="144"/>
      <c r="E470" s="144"/>
      <c r="F470" s="144"/>
      <c r="G470" s="144"/>
    </row>
    <row r="471" spans="4:7" x14ac:dyDescent="0.25">
      <c r="D471" s="144"/>
      <c r="E471" s="144"/>
      <c r="F471" s="144"/>
      <c r="G471" s="144"/>
    </row>
    <row r="472" spans="4:7" x14ac:dyDescent="0.25">
      <c r="D472" s="144"/>
      <c r="E472" s="144"/>
      <c r="F472" s="144"/>
      <c r="G472" s="144"/>
    </row>
    <row r="473" spans="4:7" x14ac:dyDescent="0.25">
      <c r="D473" s="157"/>
      <c r="F473" s="157"/>
    </row>
    <row r="474" spans="4:7" x14ac:dyDescent="0.25">
      <c r="D474" s="157"/>
      <c r="F474" s="157"/>
    </row>
    <row r="475" spans="4:7" x14ac:dyDescent="0.25">
      <c r="D475" s="157"/>
      <c r="F475" s="157"/>
    </row>
    <row r="476" spans="4:7" x14ac:dyDescent="0.25">
      <c r="D476" s="157"/>
      <c r="F476" s="157"/>
    </row>
    <row r="477" spans="4:7" x14ac:dyDescent="0.25">
      <c r="D477" s="157"/>
      <c r="F477" s="157"/>
    </row>
    <row r="478" spans="4:7" x14ac:dyDescent="0.25">
      <c r="D478" s="157"/>
      <c r="F478" s="157"/>
    </row>
    <row r="479" spans="4:7" x14ac:dyDescent="0.25">
      <c r="D479" s="157"/>
      <c r="F479" s="157"/>
    </row>
    <row r="480" spans="4:7" x14ac:dyDescent="0.25">
      <c r="D480" s="157"/>
      <c r="F480" s="157"/>
    </row>
    <row r="481" spans="4:7" x14ac:dyDescent="0.25">
      <c r="D481" s="157"/>
      <c r="F481" s="157"/>
    </row>
    <row r="482" spans="4:7" x14ac:dyDescent="0.25">
      <c r="D482" s="157"/>
      <c r="F482" s="157"/>
    </row>
    <row r="483" spans="4:7" x14ac:dyDescent="0.25">
      <c r="D483" s="157"/>
      <c r="F483" s="157"/>
    </row>
    <row r="484" spans="4:7" x14ac:dyDescent="0.25">
      <c r="D484" s="157"/>
      <c r="E484" s="157"/>
      <c r="F484" s="157"/>
    </row>
    <row r="485" spans="4:7" x14ac:dyDescent="0.25">
      <c r="D485" s="157"/>
      <c r="E485" s="157"/>
      <c r="F485" s="157"/>
    </row>
    <row r="486" spans="4:7" x14ac:dyDescent="0.25">
      <c r="D486" s="144"/>
      <c r="E486" s="144"/>
      <c r="F486" s="144"/>
      <c r="G486" s="144"/>
    </row>
    <row r="487" spans="4:7" x14ac:dyDescent="0.25">
      <c r="D487" s="144"/>
      <c r="E487" s="144"/>
      <c r="F487" s="144"/>
      <c r="G487" s="144"/>
    </row>
    <row r="488" spans="4:7" x14ac:dyDescent="0.25">
      <c r="D488" s="144"/>
      <c r="E488" s="144"/>
      <c r="F488" s="144"/>
      <c r="G488" s="144"/>
    </row>
    <row r="489" spans="4:7" x14ac:dyDescent="0.25">
      <c r="D489" s="144"/>
      <c r="E489" s="144"/>
      <c r="F489" s="144"/>
      <c r="G489" s="144"/>
    </row>
    <row r="490" spans="4:7" x14ac:dyDescent="0.25">
      <c r="D490" s="144"/>
      <c r="E490" s="144"/>
      <c r="F490" s="144"/>
      <c r="G490" s="144"/>
    </row>
    <row r="491" spans="4:7" x14ac:dyDescent="0.25">
      <c r="D491" s="144"/>
      <c r="E491" s="144"/>
      <c r="F491" s="144"/>
      <c r="G491" s="144"/>
    </row>
    <row r="492" spans="4:7" x14ac:dyDescent="0.25">
      <c r="D492" s="144"/>
      <c r="E492" s="144"/>
      <c r="F492" s="144"/>
      <c r="G492" s="144"/>
    </row>
    <row r="493" spans="4:7" x14ac:dyDescent="0.25">
      <c r="D493" s="144"/>
      <c r="E493" s="144"/>
      <c r="F493" s="144"/>
      <c r="G493" s="144"/>
    </row>
    <row r="494" spans="4:7" x14ac:dyDescent="0.25">
      <c r="D494" s="144"/>
      <c r="E494" s="144"/>
      <c r="F494" s="144"/>
      <c r="G494" s="144"/>
    </row>
    <row r="495" spans="4:7" x14ac:dyDescent="0.25">
      <c r="D495" s="144"/>
      <c r="E495" s="144"/>
      <c r="F495" s="144"/>
      <c r="G495" s="144"/>
    </row>
    <row r="496" spans="4:7" x14ac:dyDescent="0.25">
      <c r="D496" s="144"/>
      <c r="E496" s="144"/>
      <c r="F496" s="144"/>
      <c r="G496" s="144"/>
    </row>
    <row r="497" spans="4:7" x14ac:dyDescent="0.25">
      <c r="D497" s="144"/>
      <c r="E497" s="144"/>
      <c r="F497" s="144"/>
      <c r="G497" s="144"/>
    </row>
    <row r="498" spans="4:7" x14ac:dyDescent="0.25">
      <c r="D498" s="144"/>
      <c r="E498" s="144"/>
      <c r="F498" s="144"/>
      <c r="G498" s="144"/>
    </row>
    <row r="499" spans="4:7" x14ac:dyDescent="0.25">
      <c r="D499" s="144"/>
      <c r="E499" s="144"/>
      <c r="F499" s="144"/>
      <c r="G499" s="144"/>
    </row>
    <row r="500" spans="4:7" x14ac:dyDescent="0.25">
      <c r="D500" s="144"/>
      <c r="E500" s="144"/>
      <c r="F500" s="144"/>
      <c r="G500" s="144"/>
    </row>
    <row r="501" spans="4:7" x14ac:dyDescent="0.25">
      <c r="D501" s="144"/>
      <c r="E501" s="144"/>
      <c r="F501" s="144"/>
      <c r="G501" s="144"/>
    </row>
    <row r="502" spans="4:7" x14ac:dyDescent="0.25">
      <c r="D502" s="144"/>
      <c r="E502" s="144"/>
      <c r="F502" s="144"/>
      <c r="G502" s="144"/>
    </row>
    <row r="503" spans="4:7" x14ac:dyDescent="0.25">
      <c r="D503" s="144"/>
      <c r="E503" s="144"/>
      <c r="F503" s="144"/>
      <c r="G503" s="144"/>
    </row>
    <row r="504" spans="4:7" x14ac:dyDescent="0.25">
      <c r="D504" s="144"/>
      <c r="E504" s="144"/>
      <c r="F504" s="144"/>
      <c r="G504" s="144"/>
    </row>
    <row r="505" spans="4:7" x14ac:dyDescent="0.25">
      <c r="D505" s="144"/>
      <c r="E505" s="144"/>
      <c r="F505" s="144"/>
      <c r="G505" s="144"/>
    </row>
    <row r="506" spans="4:7" x14ac:dyDescent="0.25">
      <c r="D506" s="144"/>
      <c r="E506" s="144"/>
      <c r="F506" s="144"/>
      <c r="G506" s="144"/>
    </row>
    <row r="507" spans="4:7" x14ac:dyDescent="0.25">
      <c r="D507" s="144"/>
      <c r="E507" s="144"/>
      <c r="F507" s="144"/>
      <c r="G507" s="144"/>
    </row>
    <row r="508" spans="4:7" x14ac:dyDescent="0.25">
      <c r="D508" s="144"/>
      <c r="E508" s="144"/>
      <c r="F508" s="144"/>
      <c r="G508" s="144"/>
    </row>
    <row r="509" spans="4:7" x14ac:dyDescent="0.25">
      <c r="D509" s="144"/>
      <c r="E509" s="144"/>
      <c r="F509" s="144"/>
      <c r="G509" s="144"/>
    </row>
    <row r="510" spans="4:7" x14ac:dyDescent="0.25">
      <c r="D510" s="144"/>
      <c r="E510" s="144"/>
      <c r="F510" s="144"/>
      <c r="G510" s="144"/>
    </row>
    <row r="511" spans="4:7" x14ac:dyDescent="0.25">
      <c r="D511" s="144"/>
      <c r="E511" s="144"/>
      <c r="F511" s="144"/>
      <c r="G511" s="144"/>
    </row>
    <row r="512" spans="4:7" x14ac:dyDescent="0.25">
      <c r="D512" s="144"/>
      <c r="E512" s="144"/>
      <c r="F512" s="144"/>
      <c r="G512" s="144"/>
    </row>
    <row r="513" spans="4:7" x14ac:dyDescent="0.25">
      <c r="D513" s="144"/>
      <c r="E513" s="144"/>
      <c r="F513" s="144"/>
      <c r="G513" s="144"/>
    </row>
    <row r="514" spans="4:7" x14ac:dyDescent="0.25">
      <c r="D514" s="144"/>
      <c r="E514" s="144"/>
      <c r="F514" s="144"/>
      <c r="G514" s="144"/>
    </row>
    <row r="515" spans="4:7" x14ac:dyDescent="0.25">
      <c r="D515" s="144"/>
      <c r="E515" s="144"/>
      <c r="F515" s="144"/>
      <c r="G515" s="144"/>
    </row>
    <row r="516" spans="4:7" x14ac:dyDescent="0.25">
      <c r="D516" s="144"/>
      <c r="E516" s="144"/>
      <c r="F516" s="144"/>
      <c r="G516" s="144"/>
    </row>
    <row r="517" spans="4:7" x14ac:dyDescent="0.25">
      <c r="D517" s="144"/>
      <c r="E517" s="144"/>
      <c r="F517" s="144"/>
      <c r="G517" s="144"/>
    </row>
    <row r="518" spans="4:7" x14ac:dyDescent="0.25">
      <c r="D518" s="144"/>
      <c r="E518" s="144"/>
      <c r="F518" s="144"/>
      <c r="G518" s="144"/>
    </row>
    <row r="519" spans="4:7" x14ac:dyDescent="0.25">
      <c r="D519" s="144"/>
      <c r="E519" s="144"/>
      <c r="F519" s="144"/>
      <c r="G519" s="144"/>
    </row>
    <row r="520" spans="4:7" x14ac:dyDescent="0.25">
      <c r="D520" s="144"/>
      <c r="E520" s="144"/>
      <c r="F520" s="144"/>
      <c r="G520" s="144"/>
    </row>
    <row r="521" spans="4:7" x14ac:dyDescent="0.25">
      <c r="D521" s="144"/>
      <c r="E521" s="144"/>
      <c r="F521" s="144"/>
      <c r="G521" s="144"/>
    </row>
    <row r="522" spans="4:7" x14ac:dyDescent="0.25">
      <c r="D522" s="144"/>
      <c r="E522" s="144"/>
      <c r="F522" s="144"/>
      <c r="G522" s="144"/>
    </row>
    <row r="523" spans="4:7" x14ac:dyDescent="0.25">
      <c r="D523" s="144"/>
      <c r="E523" s="144"/>
      <c r="F523" s="144"/>
      <c r="G523" s="144"/>
    </row>
    <row r="524" spans="4:7" x14ac:dyDescent="0.25">
      <c r="D524" s="157"/>
      <c r="F524" s="157"/>
    </row>
    <row r="525" spans="4:7" x14ac:dyDescent="0.25">
      <c r="D525" s="157"/>
      <c r="F525" s="157"/>
    </row>
    <row r="526" spans="4:7" x14ac:dyDescent="0.25">
      <c r="D526" s="157"/>
      <c r="F526" s="157"/>
    </row>
    <row r="527" spans="4:7" x14ac:dyDescent="0.25">
      <c r="D527" s="157"/>
      <c r="F527" s="157"/>
    </row>
    <row r="528" spans="4:7" x14ac:dyDescent="0.25">
      <c r="D528" s="157"/>
      <c r="F528" s="157"/>
    </row>
    <row r="529" spans="4:7" x14ac:dyDescent="0.25">
      <c r="D529" s="157"/>
      <c r="F529" s="157"/>
    </row>
    <row r="530" spans="4:7" x14ac:dyDescent="0.25">
      <c r="D530" s="157"/>
      <c r="F530" s="157"/>
    </row>
    <row r="531" spans="4:7" x14ac:dyDescent="0.25">
      <c r="D531" s="157"/>
      <c r="F531" s="157"/>
    </row>
    <row r="532" spans="4:7" x14ac:dyDescent="0.25">
      <c r="D532" s="157"/>
      <c r="F532" s="157"/>
    </row>
    <row r="533" spans="4:7" x14ac:dyDescent="0.25">
      <c r="D533" s="157"/>
      <c r="E533" s="157"/>
      <c r="F533" s="157"/>
    </row>
    <row r="534" spans="4:7" x14ac:dyDescent="0.25">
      <c r="D534" s="157"/>
      <c r="E534" s="157"/>
      <c r="F534" s="157"/>
    </row>
    <row r="535" spans="4:7" x14ac:dyDescent="0.25">
      <c r="D535" s="144"/>
      <c r="E535" s="144"/>
      <c r="F535" s="144"/>
      <c r="G535" s="144"/>
    </row>
    <row r="536" spans="4:7" x14ac:dyDescent="0.25">
      <c r="D536" s="144"/>
      <c r="E536" s="144"/>
      <c r="F536" s="144"/>
      <c r="G536" s="144"/>
    </row>
    <row r="537" spans="4:7" x14ac:dyDescent="0.25">
      <c r="D537" s="144"/>
      <c r="E537" s="144"/>
      <c r="F537" s="144"/>
      <c r="G537" s="144"/>
    </row>
    <row r="538" spans="4:7" x14ac:dyDescent="0.25">
      <c r="D538" s="144"/>
      <c r="E538" s="144"/>
      <c r="F538" s="144"/>
      <c r="G538" s="144"/>
    </row>
    <row r="539" spans="4:7" x14ac:dyDescent="0.25">
      <c r="D539" s="144"/>
      <c r="E539" s="144"/>
      <c r="F539" s="144"/>
      <c r="G539" s="144"/>
    </row>
    <row r="540" spans="4:7" x14ac:dyDescent="0.25">
      <c r="D540" s="144"/>
      <c r="E540" s="144"/>
      <c r="F540" s="144"/>
      <c r="G540" s="144"/>
    </row>
    <row r="541" spans="4:7" x14ac:dyDescent="0.25">
      <c r="D541" s="144"/>
      <c r="E541" s="144"/>
      <c r="F541" s="144"/>
      <c r="G541" s="144"/>
    </row>
    <row r="542" spans="4:7" x14ac:dyDescent="0.25">
      <c r="D542" s="144"/>
      <c r="E542" s="144"/>
      <c r="F542" s="144"/>
      <c r="G542" s="144"/>
    </row>
    <row r="543" spans="4:7" x14ac:dyDescent="0.25">
      <c r="D543" s="144"/>
      <c r="E543" s="144"/>
      <c r="F543" s="144"/>
      <c r="G543" s="144"/>
    </row>
    <row r="544" spans="4:7" x14ac:dyDescent="0.25">
      <c r="D544" s="144"/>
      <c r="E544" s="144"/>
      <c r="F544" s="144"/>
      <c r="G544" s="144"/>
    </row>
    <row r="545" spans="4:7" x14ac:dyDescent="0.25">
      <c r="D545" s="144"/>
      <c r="E545" s="144"/>
      <c r="F545" s="144"/>
      <c r="G545" s="144"/>
    </row>
    <row r="546" spans="4:7" x14ac:dyDescent="0.25">
      <c r="D546" s="144"/>
      <c r="E546" s="144"/>
      <c r="F546" s="144"/>
      <c r="G546" s="144"/>
    </row>
    <row r="547" spans="4:7" x14ac:dyDescent="0.25">
      <c r="D547" s="144"/>
      <c r="E547" s="144"/>
      <c r="F547" s="144"/>
      <c r="G547" s="144"/>
    </row>
    <row r="548" spans="4:7" x14ac:dyDescent="0.25">
      <c r="D548" s="144"/>
      <c r="E548" s="144"/>
      <c r="F548" s="144"/>
      <c r="G548" s="144"/>
    </row>
    <row r="549" spans="4:7" x14ac:dyDescent="0.25">
      <c r="D549" s="144"/>
      <c r="E549" s="144"/>
      <c r="F549" s="144"/>
      <c r="G549" s="144"/>
    </row>
    <row r="550" spans="4:7" x14ac:dyDescent="0.25">
      <c r="D550" s="144"/>
      <c r="E550" s="144"/>
      <c r="F550" s="144"/>
      <c r="G550" s="144"/>
    </row>
    <row r="551" spans="4:7" x14ac:dyDescent="0.25">
      <c r="D551" s="144"/>
      <c r="E551" s="144"/>
      <c r="F551" s="144"/>
      <c r="G551" s="144"/>
    </row>
    <row r="552" spans="4:7" x14ac:dyDescent="0.25">
      <c r="D552" s="144"/>
      <c r="E552" s="144"/>
      <c r="F552" s="144"/>
      <c r="G552" s="144"/>
    </row>
    <row r="553" spans="4:7" x14ac:dyDescent="0.25">
      <c r="D553" s="144"/>
      <c r="E553" s="144"/>
      <c r="F553" s="144"/>
      <c r="G553" s="144"/>
    </row>
    <row r="554" spans="4:7" x14ac:dyDescent="0.25">
      <c r="D554" s="144"/>
      <c r="E554" s="144"/>
      <c r="F554" s="144"/>
      <c r="G554" s="144"/>
    </row>
    <row r="555" spans="4:7" x14ac:dyDescent="0.25">
      <c r="D555" s="144"/>
      <c r="E555" s="144"/>
      <c r="F555" s="144"/>
      <c r="G555" s="144"/>
    </row>
    <row r="556" spans="4:7" x14ac:dyDescent="0.25">
      <c r="D556" s="144"/>
      <c r="E556" s="144"/>
      <c r="F556" s="144"/>
      <c r="G556" s="144"/>
    </row>
    <row r="557" spans="4:7" x14ac:dyDescent="0.25">
      <c r="D557" s="144"/>
      <c r="E557" s="144"/>
      <c r="F557" s="144"/>
      <c r="G557" s="144"/>
    </row>
    <row r="558" spans="4:7" x14ac:dyDescent="0.25">
      <c r="D558" s="144"/>
      <c r="E558" s="144"/>
      <c r="F558" s="144"/>
      <c r="G558" s="144"/>
    </row>
    <row r="559" spans="4:7" x14ac:dyDescent="0.25">
      <c r="D559" s="144"/>
      <c r="E559" s="144"/>
      <c r="F559" s="144"/>
      <c r="G559" s="144"/>
    </row>
    <row r="560" spans="4:7" x14ac:dyDescent="0.25">
      <c r="D560" s="144"/>
      <c r="E560" s="144"/>
      <c r="F560" s="144"/>
      <c r="G560" s="144"/>
    </row>
    <row r="561" spans="1:7" x14ac:dyDescent="0.25">
      <c r="D561" s="144"/>
      <c r="E561" s="144"/>
      <c r="F561" s="144"/>
      <c r="G561" s="144"/>
    </row>
    <row r="562" spans="1:7" x14ac:dyDescent="0.25">
      <c r="D562" s="144"/>
      <c r="E562" s="144"/>
      <c r="F562" s="144"/>
      <c r="G562" s="144"/>
    </row>
    <row r="563" spans="1:7" x14ac:dyDescent="0.25">
      <c r="D563" s="144"/>
      <c r="E563" s="144"/>
      <c r="F563" s="144"/>
      <c r="G563" s="144"/>
    </row>
    <row r="564" spans="1:7" x14ac:dyDescent="0.25">
      <c r="D564" s="144"/>
      <c r="E564" s="144"/>
      <c r="F564" s="144"/>
      <c r="G564" s="144"/>
    </row>
    <row r="565" spans="1:7" x14ac:dyDescent="0.25">
      <c r="D565" s="144"/>
      <c r="E565" s="144"/>
      <c r="F565" s="144"/>
      <c r="G565" s="144"/>
    </row>
    <row r="566" spans="1:7" x14ac:dyDescent="0.25">
      <c r="D566" s="144"/>
      <c r="E566" s="144"/>
      <c r="F566" s="144"/>
      <c r="G566" s="144"/>
    </row>
    <row r="567" spans="1:7" x14ac:dyDescent="0.25">
      <c r="D567" s="144"/>
      <c r="E567" s="144"/>
      <c r="F567" s="144"/>
      <c r="G567" s="144"/>
    </row>
    <row r="568" spans="1:7" x14ac:dyDescent="0.25">
      <c r="D568" s="144"/>
      <c r="E568" s="144"/>
      <c r="F568" s="144"/>
      <c r="G568" s="144"/>
    </row>
    <row r="569" spans="1:7" x14ac:dyDescent="0.25">
      <c r="D569" s="144"/>
      <c r="E569" s="144"/>
      <c r="F569" s="144"/>
      <c r="G569" s="144"/>
    </row>
    <row r="570" spans="1:7" x14ac:dyDescent="0.25">
      <c r="A570" s="209"/>
      <c r="B570" s="209"/>
      <c r="C570" s="155"/>
      <c r="D570" s="144"/>
      <c r="E570" s="144"/>
      <c r="F570" s="144"/>
      <c r="G570" s="144"/>
    </row>
    <row r="571" spans="1:7" x14ac:dyDescent="0.25">
      <c r="A571" s="209"/>
      <c r="B571" s="209"/>
      <c r="C571" s="155"/>
      <c r="D571" s="144"/>
      <c r="E571" s="144"/>
      <c r="F571" s="144"/>
      <c r="G571" s="144"/>
    </row>
    <row r="572" spans="1:7" x14ac:dyDescent="0.25">
      <c r="A572" s="209"/>
      <c r="B572" s="209"/>
      <c r="C572" s="155"/>
      <c r="D572" s="144"/>
      <c r="E572" s="144"/>
      <c r="F572" s="144"/>
      <c r="G572" s="144"/>
    </row>
    <row r="573" spans="1:7" x14ac:dyDescent="0.25">
      <c r="A573" s="209"/>
      <c r="B573" s="209"/>
      <c r="C573" s="155"/>
      <c r="D573" s="144"/>
      <c r="E573" s="144"/>
      <c r="F573" s="144"/>
      <c r="G573" s="144"/>
    </row>
    <row r="574" spans="1:7" x14ac:dyDescent="0.25">
      <c r="D574" s="144"/>
      <c r="E574" s="144"/>
      <c r="F574" s="144"/>
      <c r="G574" s="144"/>
    </row>
    <row r="575" spans="1:7" x14ac:dyDescent="0.25">
      <c r="D575" s="144"/>
      <c r="E575" s="144"/>
      <c r="F575" s="144"/>
      <c r="G575" s="144"/>
    </row>
    <row r="576" spans="1:7" x14ac:dyDescent="0.25">
      <c r="D576" s="144"/>
      <c r="E576" s="144"/>
      <c r="F576" s="144"/>
      <c r="G576" s="144"/>
    </row>
    <row r="577" spans="4:7" x14ac:dyDescent="0.25">
      <c r="D577" s="144"/>
      <c r="E577" s="144"/>
      <c r="F577" s="144"/>
      <c r="G577" s="144"/>
    </row>
    <row r="578" spans="4:7" x14ac:dyDescent="0.25">
      <c r="D578" s="144"/>
      <c r="E578" s="144"/>
      <c r="F578" s="144"/>
      <c r="G578" s="144"/>
    </row>
    <row r="579" spans="4:7" x14ac:dyDescent="0.25">
      <c r="D579" s="144"/>
      <c r="E579" s="144"/>
      <c r="F579" s="144"/>
      <c r="G579" s="144"/>
    </row>
    <row r="580" spans="4:7" x14ac:dyDescent="0.25">
      <c r="D580" s="144"/>
      <c r="E580" s="144"/>
      <c r="F580" s="144"/>
      <c r="G580" s="144"/>
    </row>
    <row r="581" spans="4:7" x14ac:dyDescent="0.25">
      <c r="D581" s="144"/>
      <c r="E581" s="144"/>
      <c r="F581" s="144"/>
      <c r="G581" s="144"/>
    </row>
    <row r="582" spans="4:7" x14ac:dyDescent="0.25">
      <c r="D582" s="144"/>
      <c r="E582" s="144"/>
      <c r="F582" s="144"/>
      <c r="G582" s="144"/>
    </row>
    <row r="583" spans="4:7" x14ac:dyDescent="0.25">
      <c r="D583" s="144"/>
      <c r="E583" s="144"/>
      <c r="F583" s="144"/>
      <c r="G583" s="144"/>
    </row>
    <row r="584" spans="4:7" x14ac:dyDescent="0.25">
      <c r="D584" s="144"/>
      <c r="E584" s="144"/>
      <c r="F584" s="144"/>
      <c r="G584" s="144"/>
    </row>
    <row r="585" spans="4:7" x14ac:dyDescent="0.25">
      <c r="D585" s="144"/>
      <c r="E585" s="144"/>
      <c r="F585" s="144"/>
      <c r="G585" s="144"/>
    </row>
    <row r="586" spans="4:7" x14ac:dyDescent="0.25">
      <c r="D586" s="144"/>
      <c r="E586" s="144"/>
      <c r="F586" s="144"/>
      <c r="G586" s="144"/>
    </row>
    <row r="587" spans="4:7" x14ac:dyDescent="0.25">
      <c r="D587" s="144"/>
      <c r="E587" s="144"/>
      <c r="F587" s="144"/>
      <c r="G587" s="144"/>
    </row>
    <row r="588" spans="4:7" x14ac:dyDescent="0.25">
      <c r="D588" s="144"/>
      <c r="E588" s="144"/>
      <c r="F588" s="144"/>
      <c r="G588" s="144"/>
    </row>
    <row r="589" spans="4:7" x14ac:dyDescent="0.25">
      <c r="D589" s="144"/>
      <c r="E589" s="144"/>
      <c r="F589" s="144"/>
      <c r="G589" s="144"/>
    </row>
    <row r="590" spans="4:7" x14ac:dyDescent="0.25">
      <c r="D590" s="144"/>
      <c r="E590" s="144"/>
      <c r="F590" s="144"/>
      <c r="G590" s="144"/>
    </row>
    <row r="591" spans="4:7" x14ac:dyDescent="0.25">
      <c r="D591" s="144"/>
      <c r="E591" s="144"/>
      <c r="F591" s="144"/>
      <c r="G591" s="144"/>
    </row>
    <row r="592" spans="4:7" x14ac:dyDescent="0.25">
      <c r="D592" s="144"/>
      <c r="E592" s="144"/>
      <c r="F592" s="144"/>
      <c r="G592" s="144"/>
    </row>
    <row r="593" spans="4:7" x14ac:dyDescent="0.25">
      <c r="D593" s="144"/>
      <c r="E593" s="144"/>
      <c r="F593" s="144"/>
      <c r="G593" s="144"/>
    </row>
    <row r="594" spans="4:7" x14ac:dyDescent="0.25">
      <c r="D594" s="144"/>
      <c r="E594" s="144"/>
      <c r="F594" s="144"/>
      <c r="G594" s="144"/>
    </row>
    <row r="595" spans="4:7" x14ac:dyDescent="0.25">
      <c r="D595" s="144"/>
      <c r="E595" s="144"/>
      <c r="F595" s="144"/>
      <c r="G595" s="144"/>
    </row>
    <row r="596" spans="4:7" x14ac:dyDescent="0.25">
      <c r="D596" s="144"/>
      <c r="E596" s="144"/>
      <c r="F596" s="144"/>
      <c r="G596" s="144"/>
    </row>
    <row r="597" spans="4:7" x14ac:dyDescent="0.25">
      <c r="D597" s="144"/>
      <c r="E597" s="144"/>
      <c r="F597" s="144"/>
      <c r="G597" s="144"/>
    </row>
    <row r="598" spans="4:7" x14ac:dyDescent="0.25">
      <c r="D598" s="144"/>
      <c r="E598" s="144"/>
      <c r="F598" s="144"/>
      <c r="G598" s="144"/>
    </row>
    <row r="599" spans="4:7" x14ac:dyDescent="0.25">
      <c r="D599" s="144"/>
      <c r="E599" s="144"/>
      <c r="F599" s="144"/>
      <c r="G599" s="144"/>
    </row>
    <row r="600" spans="4:7" x14ac:dyDescent="0.25">
      <c r="D600" s="144"/>
      <c r="E600" s="144"/>
      <c r="F600" s="144"/>
      <c r="G600" s="144"/>
    </row>
    <row r="601" spans="4:7" x14ac:dyDescent="0.25">
      <c r="D601" s="144"/>
      <c r="E601" s="144"/>
      <c r="F601" s="144"/>
      <c r="G601" s="144"/>
    </row>
    <row r="602" spans="4:7" x14ac:dyDescent="0.25">
      <c r="D602" s="144"/>
      <c r="E602" s="144"/>
      <c r="F602" s="144"/>
      <c r="G602" s="144"/>
    </row>
    <row r="603" spans="4:7" x14ac:dyDescent="0.25">
      <c r="D603" s="144"/>
      <c r="E603" s="144"/>
      <c r="F603" s="144"/>
      <c r="G603" s="144"/>
    </row>
    <row r="604" spans="4:7" x14ac:dyDescent="0.25">
      <c r="D604" s="144"/>
      <c r="E604" s="144"/>
      <c r="F604" s="144"/>
      <c r="G604" s="144"/>
    </row>
    <row r="605" spans="4:7" x14ac:dyDescent="0.25">
      <c r="D605" s="144"/>
      <c r="E605" s="144"/>
      <c r="F605" s="144"/>
      <c r="G605" s="144"/>
    </row>
    <row r="606" spans="4:7" x14ac:dyDescent="0.25">
      <c r="D606" s="144"/>
      <c r="E606" s="144"/>
      <c r="F606" s="144"/>
      <c r="G606" s="144"/>
    </row>
    <row r="607" spans="4:7" x14ac:dyDescent="0.25">
      <c r="D607" s="144"/>
      <c r="E607" s="144"/>
      <c r="F607" s="144"/>
      <c r="G607" s="144"/>
    </row>
    <row r="608" spans="4:7" x14ac:dyDescent="0.25">
      <c r="D608" s="144"/>
      <c r="E608" s="144"/>
      <c r="F608" s="144"/>
      <c r="G608" s="144"/>
    </row>
    <row r="609" spans="4:7" x14ac:dyDescent="0.25">
      <c r="D609" s="144"/>
      <c r="E609" s="144"/>
      <c r="F609" s="144"/>
      <c r="G609" s="144"/>
    </row>
    <row r="610" spans="4:7" x14ac:dyDescent="0.25">
      <c r="D610" s="144"/>
      <c r="E610" s="144"/>
      <c r="F610" s="144"/>
      <c r="G610" s="144"/>
    </row>
    <row r="611" spans="4:7" x14ac:dyDescent="0.25">
      <c r="D611" s="144"/>
      <c r="E611" s="144"/>
      <c r="F611" s="144"/>
      <c r="G611" s="144"/>
    </row>
    <row r="612" spans="4:7" x14ac:dyDescent="0.25">
      <c r="D612" s="144"/>
      <c r="E612" s="144"/>
      <c r="F612" s="144"/>
      <c r="G612" s="144"/>
    </row>
    <row r="613" spans="4:7" x14ac:dyDescent="0.25">
      <c r="D613" s="144"/>
      <c r="E613" s="144"/>
      <c r="F613" s="144"/>
      <c r="G613" s="144"/>
    </row>
    <row r="614" spans="4:7" x14ac:dyDescent="0.25">
      <c r="D614" s="144"/>
      <c r="E614" s="144"/>
      <c r="F614" s="144"/>
      <c r="G614" s="144"/>
    </row>
    <row r="615" spans="4:7" x14ac:dyDescent="0.25">
      <c r="D615" s="144"/>
      <c r="E615" s="144"/>
      <c r="F615" s="144"/>
      <c r="G615" s="144"/>
    </row>
    <row r="626" spans="4:7" x14ac:dyDescent="0.25">
      <c r="D626" s="144"/>
      <c r="E626" s="144"/>
      <c r="F626" s="144"/>
      <c r="G626" s="144"/>
    </row>
    <row r="627" spans="4:7" x14ac:dyDescent="0.25">
      <c r="D627" s="144"/>
      <c r="E627" s="144"/>
      <c r="F627" s="144"/>
      <c r="G627" s="144"/>
    </row>
    <row r="628" spans="4:7" x14ac:dyDescent="0.25">
      <c r="D628" s="144"/>
      <c r="E628" s="144"/>
      <c r="F628" s="144"/>
      <c r="G628" s="144"/>
    </row>
    <row r="629" spans="4:7" x14ac:dyDescent="0.25">
      <c r="D629" s="144"/>
      <c r="E629" s="144"/>
      <c r="F629" s="144"/>
      <c r="G629" s="144"/>
    </row>
    <row r="630" spans="4:7" x14ac:dyDescent="0.25">
      <c r="D630" s="144"/>
      <c r="E630" s="144"/>
      <c r="F630" s="144"/>
      <c r="G630" s="144"/>
    </row>
    <row r="631" spans="4:7" x14ac:dyDescent="0.25">
      <c r="D631" s="144"/>
      <c r="E631" s="144"/>
      <c r="F631" s="144"/>
      <c r="G631" s="144"/>
    </row>
    <row r="632" spans="4:7" x14ac:dyDescent="0.25">
      <c r="D632" s="144"/>
      <c r="E632" s="144"/>
      <c r="F632" s="144"/>
      <c r="G632" s="144"/>
    </row>
    <row r="633" spans="4:7" x14ac:dyDescent="0.25">
      <c r="D633" s="144"/>
      <c r="E633" s="144"/>
      <c r="F633" s="144"/>
      <c r="G633" s="144"/>
    </row>
    <row r="634" spans="4:7" x14ac:dyDescent="0.25">
      <c r="D634" s="144"/>
      <c r="E634" s="144"/>
      <c r="F634" s="144"/>
      <c r="G634" s="144"/>
    </row>
    <row r="635" spans="4:7" x14ac:dyDescent="0.25">
      <c r="D635" s="144"/>
      <c r="E635" s="144"/>
      <c r="F635" s="144"/>
      <c r="G635" s="144"/>
    </row>
    <row r="636" spans="4:7" x14ac:dyDescent="0.25">
      <c r="D636" s="144"/>
      <c r="E636" s="144"/>
      <c r="F636" s="144"/>
      <c r="G636" s="144"/>
    </row>
    <row r="637" spans="4:7" x14ac:dyDescent="0.25">
      <c r="D637" s="144"/>
      <c r="E637" s="144"/>
      <c r="F637" s="144"/>
      <c r="G637" s="144"/>
    </row>
    <row r="638" spans="4:7" x14ac:dyDescent="0.25">
      <c r="D638" s="144"/>
      <c r="E638" s="144"/>
      <c r="F638" s="144"/>
      <c r="G638" s="144"/>
    </row>
    <row r="639" spans="4:7" x14ac:dyDescent="0.25">
      <c r="D639" s="144"/>
      <c r="E639" s="144"/>
      <c r="F639" s="144"/>
      <c r="G639" s="144"/>
    </row>
    <row r="640" spans="4:7" x14ac:dyDescent="0.25">
      <c r="D640" s="144"/>
      <c r="E640" s="144"/>
      <c r="F640" s="144"/>
      <c r="G640" s="144"/>
    </row>
    <row r="641" spans="4:7" x14ac:dyDescent="0.25">
      <c r="D641" s="144"/>
      <c r="E641" s="144"/>
      <c r="F641" s="144"/>
      <c r="G641" s="144"/>
    </row>
    <row r="642" spans="4:7" x14ac:dyDescent="0.25">
      <c r="D642" s="144"/>
      <c r="E642" s="144"/>
      <c r="F642" s="144"/>
      <c r="G642" s="144"/>
    </row>
    <row r="643" spans="4:7" x14ac:dyDescent="0.25">
      <c r="D643" s="144"/>
      <c r="E643" s="144"/>
      <c r="F643" s="144"/>
      <c r="G643" s="144"/>
    </row>
    <row r="644" spans="4:7" x14ac:dyDescent="0.25">
      <c r="D644" s="144"/>
      <c r="E644" s="144"/>
      <c r="F644" s="144"/>
      <c r="G644" s="144"/>
    </row>
    <row r="645" spans="4:7" x14ac:dyDescent="0.25">
      <c r="D645" s="144"/>
      <c r="E645" s="144"/>
      <c r="F645" s="144"/>
      <c r="G645" s="144"/>
    </row>
    <row r="646" spans="4:7" x14ac:dyDescent="0.25">
      <c r="D646" s="144"/>
      <c r="E646" s="144"/>
      <c r="F646" s="144"/>
      <c r="G646" s="144"/>
    </row>
    <row r="647" spans="4:7" x14ac:dyDescent="0.25">
      <c r="D647" s="144"/>
      <c r="E647" s="144"/>
      <c r="F647" s="144"/>
      <c r="G647" s="144"/>
    </row>
    <row r="648" spans="4:7" x14ac:dyDescent="0.25">
      <c r="D648" s="144"/>
      <c r="E648" s="144"/>
      <c r="F648" s="144"/>
      <c r="G648" s="144"/>
    </row>
    <row r="649" spans="4:7" x14ac:dyDescent="0.25">
      <c r="D649" s="144"/>
      <c r="E649" s="144"/>
      <c r="F649" s="144"/>
      <c r="G649" s="144"/>
    </row>
    <row r="650" spans="4:7" x14ac:dyDescent="0.25">
      <c r="D650" s="144"/>
      <c r="E650" s="144"/>
      <c r="F650" s="144"/>
      <c r="G650" s="144"/>
    </row>
    <row r="651" spans="4:7" x14ac:dyDescent="0.25">
      <c r="D651" s="144"/>
      <c r="E651" s="144"/>
      <c r="F651" s="144"/>
      <c r="G651" s="144"/>
    </row>
    <row r="652" spans="4:7" x14ac:dyDescent="0.25">
      <c r="D652" s="144"/>
      <c r="E652" s="144"/>
      <c r="F652" s="144"/>
      <c r="G652" s="144"/>
    </row>
    <row r="653" spans="4:7" x14ac:dyDescent="0.25">
      <c r="D653" s="144"/>
      <c r="E653" s="144"/>
      <c r="F653" s="144"/>
      <c r="G653" s="144"/>
    </row>
    <row r="654" spans="4:7" x14ac:dyDescent="0.25">
      <c r="D654" s="144"/>
      <c r="E654" s="144"/>
      <c r="F654" s="144"/>
      <c r="G654" s="144"/>
    </row>
    <row r="655" spans="4:7" x14ac:dyDescent="0.25">
      <c r="D655" s="144"/>
      <c r="E655" s="144"/>
      <c r="F655" s="144"/>
      <c r="G655" s="144"/>
    </row>
    <row r="656" spans="4:7" x14ac:dyDescent="0.25">
      <c r="D656" s="144"/>
      <c r="E656" s="144"/>
      <c r="F656" s="144"/>
      <c r="G656" s="144"/>
    </row>
    <row r="657" spans="4:7" x14ac:dyDescent="0.25">
      <c r="D657" s="144"/>
      <c r="E657" s="144"/>
      <c r="F657" s="144"/>
      <c r="G657" s="144"/>
    </row>
    <row r="658" spans="4:7" x14ac:dyDescent="0.25">
      <c r="D658" s="144"/>
      <c r="E658" s="144"/>
      <c r="F658" s="144"/>
      <c r="G658" s="144"/>
    </row>
    <row r="659" spans="4:7" x14ac:dyDescent="0.25">
      <c r="D659" s="144"/>
      <c r="E659" s="144"/>
      <c r="F659" s="144"/>
      <c r="G659" s="144"/>
    </row>
    <row r="660" spans="4:7" x14ac:dyDescent="0.25">
      <c r="D660" s="144"/>
      <c r="E660" s="144"/>
      <c r="F660" s="144"/>
      <c r="G660" s="144"/>
    </row>
    <row r="661" spans="4:7" x14ac:dyDescent="0.25">
      <c r="D661" s="144"/>
      <c r="E661" s="144"/>
      <c r="F661" s="144"/>
      <c r="G661" s="144"/>
    </row>
    <row r="668" spans="4:7" x14ac:dyDescent="0.25">
      <c r="D668" s="144"/>
      <c r="E668" s="144"/>
      <c r="F668" s="144"/>
      <c r="G668" s="144"/>
    </row>
    <row r="669" spans="4:7" x14ac:dyDescent="0.25">
      <c r="D669" s="144"/>
      <c r="E669" s="144"/>
      <c r="F669" s="144"/>
      <c r="G669" s="144"/>
    </row>
    <row r="670" spans="4:7" x14ac:dyDescent="0.25">
      <c r="D670" s="144"/>
      <c r="E670" s="144"/>
      <c r="F670" s="144"/>
      <c r="G670" s="144"/>
    </row>
    <row r="671" spans="4:7" x14ac:dyDescent="0.25">
      <c r="D671" s="144"/>
      <c r="E671" s="144"/>
      <c r="F671" s="144"/>
      <c r="G671" s="144"/>
    </row>
    <row r="675" spans="4:7" x14ac:dyDescent="0.25">
      <c r="D675" s="144"/>
      <c r="E675" s="144"/>
      <c r="F675" s="144"/>
      <c r="G675" s="144"/>
    </row>
    <row r="676" spans="4:7" x14ac:dyDescent="0.25">
      <c r="D676" s="144"/>
      <c r="E676" s="144"/>
      <c r="F676" s="144"/>
      <c r="G676" s="144"/>
    </row>
    <row r="677" spans="4:7" x14ac:dyDescent="0.25">
      <c r="D677" s="144"/>
      <c r="E677" s="144"/>
      <c r="F677" s="144"/>
      <c r="G677" s="144"/>
    </row>
    <row r="678" spans="4:7" x14ac:dyDescent="0.25">
      <c r="D678" s="144"/>
      <c r="E678" s="144"/>
      <c r="F678" s="144"/>
      <c r="G678" s="144"/>
    </row>
    <row r="679" spans="4:7" x14ac:dyDescent="0.25">
      <c r="D679" s="144"/>
      <c r="E679" s="144"/>
      <c r="F679" s="144"/>
      <c r="G679" s="144"/>
    </row>
    <row r="680" spans="4:7" x14ac:dyDescent="0.25">
      <c r="D680" s="144"/>
      <c r="E680" s="144"/>
      <c r="F680" s="144"/>
      <c r="G680" s="144"/>
    </row>
    <row r="681" spans="4:7" x14ac:dyDescent="0.25">
      <c r="D681" s="144"/>
      <c r="E681" s="144"/>
      <c r="F681" s="144"/>
      <c r="G681" s="144"/>
    </row>
    <row r="682" spans="4:7" x14ac:dyDescent="0.25">
      <c r="D682" s="144"/>
      <c r="E682" s="144"/>
      <c r="F682" s="144"/>
      <c r="G682" s="144"/>
    </row>
    <row r="683" spans="4:7" x14ac:dyDescent="0.25">
      <c r="D683" s="144"/>
      <c r="E683" s="144"/>
      <c r="F683" s="144"/>
      <c r="G683" s="144"/>
    </row>
    <row r="684" spans="4:7" x14ac:dyDescent="0.25">
      <c r="D684" s="144"/>
      <c r="E684" s="144"/>
      <c r="F684" s="144"/>
      <c r="G684" s="144"/>
    </row>
    <row r="685" spans="4:7" x14ac:dyDescent="0.25">
      <c r="D685" s="144"/>
      <c r="E685" s="144"/>
      <c r="F685" s="144"/>
      <c r="G685" s="144"/>
    </row>
    <row r="686" spans="4:7" x14ac:dyDescent="0.25">
      <c r="D686" s="144"/>
      <c r="E686" s="144"/>
      <c r="F686" s="144"/>
      <c r="G686" s="144"/>
    </row>
    <row r="687" spans="4:7" x14ac:dyDescent="0.25">
      <c r="D687" s="144"/>
      <c r="E687" s="144"/>
      <c r="F687" s="144"/>
      <c r="G687" s="144"/>
    </row>
    <row r="688" spans="4:7" x14ac:dyDescent="0.25">
      <c r="D688" s="144"/>
      <c r="E688" s="144"/>
      <c r="F688" s="144"/>
      <c r="G688" s="144"/>
    </row>
    <row r="689" spans="4:7" x14ac:dyDescent="0.25">
      <c r="D689" s="144"/>
      <c r="E689" s="144"/>
      <c r="F689" s="144"/>
      <c r="G689" s="144"/>
    </row>
    <row r="690" spans="4:7" x14ac:dyDescent="0.25">
      <c r="D690" s="144"/>
      <c r="E690" s="144"/>
      <c r="F690" s="144"/>
      <c r="G690" s="144"/>
    </row>
    <row r="691" spans="4:7" x14ac:dyDescent="0.25">
      <c r="D691" s="144"/>
      <c r="E691" s="144"/>
      <c r="F691" s="144"/>
      <c r="G691" s="144"/>
    </row>
    <row r="692" spans="4:7" x14ac:dyDescent="0.25">
      <c r="D692" s="144"/>
      <c r="E692" s="144"/>
      <c r="F692" s="144"/>
      <c r="G692" s="144"/>
    </row>
    <row r="693" spans="4:7" x14ac:dyDescent="0.25">
      <c r="D693" s="144"/>
      <c r="E693" s="144"/>
      <c r="F693" s="144"/>
      <c r="G693" s="144"/>
    </row>
    <row r="694" spans="4:7" x14ac:dyDescent="0.25">
      <c r="D694" s="144"/>
      <c r="E694" s="144"/>
      <c r="F694" s="144"/>
      <c r="G694" s="144"/>
    </row>
    <row r="695" spans="4:7" x14ac:dyDescent="0.25">
      <c r="D695" s="144"/>
      <c r="E695" s="144"/>
      <c r="F695" s="144"/>
      <c r="G695" s="144"/>
    </row>
    <row r="696" spans="4:7" x14ac:dyDescent="0.25">
      <c r="D696" s="144"/>
      <c r="E696" s="144"/>
      <c r="F696" s="144"/>
      <c r="G696" s="144"/>
    </row>
    <row r="697" spans="4:7" x14ac:dyDescent="0.25">
      <c r="D697" s="144"/>
      <c r="E697" s="144"/>
      <c r="F697" s="144"/>
      <c r="G697" s="144"/>
    </row>
    <row r="698" spans="4:7" x14ac:dyDescent="0.25">
      <c r="D698" s="144"/>
      <c r="E698" s="144"/>
      <c r="F698" s="144"/>
      <c r="G698" s="144"/>
    </row>
    <row r="699" spans="4:7" x14ac:dyDescent="0.25">
      <c r="D699" s="144"/>
      <c r="E699" s="144"/>
      <c r="F699" s="144"/>
      <c r="G699" s="144"/>
    </row>
    <row r="700" spans="4:7" x14ac:dyDescent="0.25">
      <c r="D700" s="144"/>
      <c r="E700" s="144"/>
      <c r="F700" s="144"/>
      <c r="G700" s="144"/>
    </row>
    <row r="701" spans="4:7" x14ac:dyDescent="0.25">
      <c r="D701" s="144"/>
      <c r="E701" s="144"/>
      <c r="F701" s="144"/>
      <c r="G701" s="144"/>
    </row>
    <row r="702" spans="4:7" x14ac:dyDescent="0.25">
      <c r="D702" s="144"/>
      <c r="E702" s="144"/>
      <c r="F702" s="144"/>
      <c r="G702" s="144"/>
    </row>
    <row r="703" spans="4:7" x14ac:dyDescent="0.25">
      <c r="D703" s="144"/>
      <c r="E703" s="144"/>
      <c r="F703" s="144"/>
      <c r="G703" s="144"/>
    </row>
    <row r="704" spans="4:7" x14ac:dyDescent="0.25">
      <c r="D704" s="144"/>
      <c r="E704" s="144"/>
      <c r="F704" s="144"/>
      <c r="G704" s="144"/>
    </row>
    <row r="705" spans="4:7" x14ac:dyDescent="0.25">
      <c r="D705" s="144"/>
      <c r="E705" s="144"/>
      <c r="F705" s="144"/>
      <c r="G705" s="144"/>
    </row>
    <row r="706" spans="4:7" x14ac:dyDescent="0.25">
      <c r="D706" s="144"/>
      <c r="E706" s="144"/>
      <c r="F706" s="144"/>
      <c r="G706" s="144"/>
    </row>
    <row r="707" spans="4:7" x14ac:dyDescent="0.25">
      <c r="D707" s="144"/>
      <c r="E707" s="144"/>
      <c r="F707" s="144"/>
      <c r="G707" s="144"/>
    </row>
    <row r="708" spans="4:7" x14ac:dyDescent="0.25">
      <c r="D708" s="144"/>
      <c r="E708" s="144"/>
      <c r="F708" s="144"/>
      <c r="G708" s="144"/>
    </row>
    <row r="709" spans="4:7" x14ac:dyDescent="0.25">
      <c r="D709" s="144"/>
      <c r="E709" s="144"/>
      <c r="F709" s="144"/>
      <c r="G709" s="144"/>
    </row>
    <row r="710" spans="4:7" x14ac:dyDescent="0.25">
      <c r="D710" s="144"/>
      <c r="E710" s="144"/>
      <c r="F710" s="144"/>
      <c r="G710" s="144"/>
    </row>
    <row r="715" spans="4:7" x14ac:dyDescent="0.25">
      <c r="D715" s="144"/>
      <c r="E715" s="144"/>
      <c r="F715" s="144"/>
      <c r="G715" s="144"/>
    </row>
    <row r="723" spans="4:7" x14ac:dyDescent="0.25">
      <c r="D723" s="144"/>
      <c r="E723" s="144"/>
      <c r="F723" s="144"/>
      <c r="G723" s="144"/>
    </row>
    <row r="724" spans="4:7" x14ac:dyDescent="0.25">
      <c r="D724" s="144"/>
      <c r="E724" s="144"/>
      <c r="F724" s="144"/>
      <c r="G724" s="144"/>
    </row>
    <row r="725" spans="4:7" x14ac:dyDescent="0.25">
      <c r="D725" s="144"/>
      <c r="E725" s="144"/>
      <c r="F725" s="144"/>
      <c r="G725" s="144"/>
    </row>
    <row r="726" spans="4:7" x14ac:dyDescent="0.25">
      <c r="D726" s="144"/>
      <c r="E726" s="144"/>
      <c r="F726" s="144"/>
      <c r="G726" s="144"/>
    </row>
    <row r="727" spans="4:7" x14ac:dyDescent="0.25">
      <c r="D727" s="144"/>
      <c r="E727" s="144"/>
      <c r="F727" s="144"/>
      <c r="G727" s="144"/>
    </row>
    <row r="728" spans="4:7" x14ac:dyDescent="0.25">
      <c r="D728" s="144"/>
      <c r="E728" s="144"/>
      <c r="F728" s="144"/>
      <c r="G728" s="144"/>
    </row>
    <row r="729" spans="4:7" x14ac:dyDescent="0.25">
      <c r="D729" s="144"/>
      <c r="E729" s="144"/>
      <c r="F729" s="144"/>
      <c r="G729" s="144"/>
    </row>
    <row r="730" spans="4:7" x14ac:dyDescent="0.25">
      <c r="D730" s="144"/>
      <c r="E730" s="144"/>
      <c r="F730" s="144"/>
      <c r="G730" s="144"/>
    </row>
    <row r="731" spans="4:7" x14ac:dyDescent="0.25">
      <c r="D731" s="144"/>
      <c r="E731" s="144"/>
      <c r="F731" s="144"/>
      <c r="G731" s="144"/>
    </row>
    <row r="732" spans="4:7" x14ac:dyDescent="0.25">
      <c r="D732" s="144"/>
      <c r="E732" s="144"/>
      <c r="F732" s="144"/>
      <c r="G732" s="144"/>
    </row>
    <row r="733" spans="4:7" x14ac:dyDescent="0.25">
      <c r="D733" s="144"/>
      <c r="E733" s="144"/>
      <c r="F733" s="144"/>
      <c r="G733" s="144"/>
    </row>
    <row r="734" spans="4:7" x14ac:dyDescent="0.25">
      <c r="D734" s="144"/>
      <c r="E734" s="144"/>
      <c r="F734" s="144"/>
      <c r="G734" s="144"/>
    </row>
    <row r="735" spans="4:7" x14ac:dyDescent="0.25">
      <c r="D735" s="144"/>
      <c r="E735" s="144"/>
      <c r="F735" s="144"/>
      <c r="G735" s="144"/>
    </row>
    <row r="736" spans="4:7" x14ac:dyDescent="0.25">
      <c r="D736" s="144"/>
      <c r="E736" s="144"/>
      <c r="F736" s="144"/>
      <c r="G736" s="144"/>
    </row>
    <row r="737" spans="4:7" x14ac:dyDescent="0.25">
      <c r="D737" s="144"/>
      <c r="E737" s="144"/>
      <c r="F737" s="144"/>
      <c r="G737" s="144"/>
    </row>
    <row r="738" spans="4:7" x14ac:dyDescent="0.25">
      <c r="D738" s="144"/>
      <c r="E738" s="144"/>
      <c r="F738" s="144"/>
      <c r="G738" s="144"/>
    </row>
    <row r="739" spans="4:7" x14ac:dyDescent="0.25">
      <c r="D739" s="144"/>
      <c r="E739" s="144"/>
      <c r="F739" s="144"/>
      <c r="G739" s="144"/>
    </row>
    <row r="740" spans="4:7" x14ac:dyDescent="0.25">
      <c r="D740" s="144"/>
      <c r="E740" s="144"/>
      <c r="F740" s="144"/>
      <c r="G740" s="144"/>
    </row>
    <row r="741" spans="4:7" x14ac:dyDescent="0.25">
      <c r="D741" s="144"/>
      <c r="E741" s="144"/>
      <c r="F741" s="144"/>
      <c r="G741" s="144"/>
    </row>
    <row r="742" spans="4:7" x14ac:dyDescent="0.25">
      <c r="D742" s="144"/>
      <c r="E742" s="144"/>
      <c r="F742" s="144"/>
      <c r="G742" s="144"/>
    </row>
    <row r="743" spans="4:7" x14ac:dyDescent="0.25">
      <c r="D743" s="144"/>
      <c r="E743" s="144"/>
      <c r="F743" s="144"/>
      <c r="G743" s="144"/>
    </row>
    <row r="744" spans="4:7" x14ac:dyDescent="0.25">
      <c r="D744" s="144"/>
      <c r="E744" s="144"/>
      <c r="F744" s="144"/>
      <c r="G744" s="144"/>
    </row>
    <row r="745" spans="4:7" x14ac:dyDescent="0.25">
      <c r="D745" s="144"/>
      <c r="E745" s="144"/>
      <c r="F745" s="144"/>
      <c r="G745" s="144"/>
    </row>
    <row r="746" spans="4:7" x14ac:dyDescent="0.25">
      <c r="D746" s="144"/>
      <c r="E746" s="144"/>
      <c r="F746" s="144"/>
      <c r="G746" s="144"/>
    </row>
    <row r="747" spans="4:7" x14ac:dyDescent="0.25">
      <c r="D747" s="144"/>
      <c r="E747" s="144"/>
      <c r="F747" s="144"/>
      <c r="G747" s="144"/>
    </row>
    <row r="748" spans="4:7" x14ac:dyDescent="0.25">
      <c r="D748" s="144"/>
      <c r="E748" s="144"/>
      <c r="F748" s="144"/>
      <c r="G748" s="144"/>
    </row>
    <row r="749" spans="4:7" x14ac:dyDescent="0.25">
      <c r="D749" s="144"/>
      <c r="E749" s="144"/>
      <c r="F749" s="144"/>
      <c r="G749" s="144"/>
    </row>
    <row r="750" spans="4:7" x14ac:dyDescent="0.25">
      <c r="D750" s="144"/>
      <c r="E750" s="144"/>
      <c r="F750" s="144"/>
      <c r="G750" s="144"/>
    </row>
    <row r="751" spans="4:7" x14ac:dyDescent="0.25">
      <c r="D751" s="144"/>
      <c r="E751" s="144"/>
      <c r="F751" s="144"/>
      <c r="G751" s="144"/>
    </row>
    <row r="752" spans="4:7" x14ac:dyDescent="0.25">
      <c r="D752" s="144"/>
      <c r="E752" s="144"/>
      <c r="F752" s="144"/>
      <c r="G752" s="144"/>
    </row>
    <row r="753" spans="4:7" x14ac:dyDescent="0.25">
      <c r="D753" s="144"/>
      <c r="E753" s="144"/>
      <c r="F753" s="144"/>
      <c r="G753" s="144"/>
    </row>
    <row r="754" spans="4:7" x14ac:dyDescent="0.25">
      <c r="D754" s="144"/>
      <c r="E754" s="144"/>
      <c r="F754" s="144"/>
      <c r="G754" s="144"/>
    </row>
    <row r="755" spans="4:7" x14ac:dyDescent="0.25">
      <c r="D755" s="144"/>
      <c r="E755" s="144"/>
      <c r="F755" s="144"/>
      <c r="G755" s="144"/>
    </row>
    <row r="756" spans="4:7" x14ac:dyDescent="0.25">
      <c r="D756" s="144"/>
      <c r="E756" s="144"/>
      <c r="F756" s="144"/>
      <c r="G756" s="144"/>
    </row>
    <row r="757" spans="4:7" x14ac:dyDescent="0.25">
      <c r="D757" s="144"/>
      <c r="E757" s="144"/>
      <c r="F757" s="144"/>
      <c r="G757" s="144"/>
    </row>
    <row r="758" spans="4:7" x14ac:dyDescent="0.25">
      <c r="D758" s="144"/>
      <c r="E758" s="144"/>
      <c r="F758" s="144"/>
      <c r="G758" s="144"/>
    </row>
    <row r="759" spans="4:7" x14ac:dyDescent="0.25">
      <c r="D759" s="144"/>
      <c r="E759" s="144"/>
      <c r="F759" s="144"/>
      <c r="G759" s="144"/>
    </row>
    <row r="760" spans="4:7" x14ac:dyDescent="0.25">
      <c r="D760" s="144"/>
      <c r="E760" s="144"/>
      <c r="F760" s="144"/>
      <c r="G760" s="144"/>
    </row>
    <row r="761" spans="4:7" x14ac:dyDescent="0.25">
      <c r="D761" s="144"/>
      <c r="E761" s="144"/>
      <c r="F761" s="144"/>
      <c r="G761" s="144"/>
    </row>
    <row r="762" spans="4:7" x14ac:dyDescent="0.25">
      <c r="D762" s="144"/>
      <c r="E762" s="144"/>
      <c r="F762" s="144"/>
      <c r="G762" s="144"/>
    </row>
    <row r="771" spans="4:7" x14ac:dyDescent="0.25">
      <c r="D771" s="144"/>
      <c r="E771" s="144"/>
      <c r="F771" s="144"/>
      <c r="G771" s="144"/>
    </row>
    <row r="772" spans="4:7" x14ac:dyDescent="0.25">
      <c r="D772" s="144"/>
      <c r="E772" s="144"/>
      <c r="F772" s="144"/>
      <c r="G772" s="144"/>
    </row>
    <row r="773" spans="4:7" x14ac:dyDescent="0.25">
      <c r="D773" s="144"/>
      <c r="E773" s="144"/>
      <c r="F773" s="144"/>
      <c r="G773" s="144"/>
    </row>
    <row r="774" spans="4:7" x14ac:dyDescent="0.25">
      <c r="D774" s="144"/>
      <c r="E774" s="144"/>
      <c r="F774" s="144"/>
      <c r="G774" s="144"/>
    </row>
    <row r="775" spans="4:7" x14ac:dyDescent="0.25">
      <c r="D775" s="144"/>
      <c r="E775" s="144"/>
      <c r="F775" s="144"/>
      <c r="G775" s="144"/>
    </row>
    <row r="776" spans="4:7" x14ac:dyDescent="0.25">
      <c r="D776" s="144"/>
      <c r="E776" s="144"/>
      <c r="F776" s="144"/>
      <c r="G776" s="144"/>
    </row>
    <row r="777" spans="4:7" x14ac:dyDescent="0.25">
      <c r="D777" s="144"/>
      <c r="E777" s="144"/>
      <c r="F777" s="144"/>
      <c r="G777" s="144"/>
    </row>
    <row r="778" spans="4:7" x14ac:dyDescent="0.25">
      <c r="D778" s="144"/>
      <c r="E778" s="144"/>
      <c r="F778" s="144"/>
      <c r="G778" s="144"/>
    </row>
    <row r="779" spans="4:7" x14ac:dyDescent="0.25">
      <c r="D779" s="144"/>
      <c r="E779" s="144"/>
      <c r="F779" s="144"/>
      <c r="G779" s="144"/>
    </row>
    <row r="780" spans="4:7" x14ac:dyDescent="0.25">
      <c r="D780" s="144"/>
      <c r="E780" s="144"/>
      <c r="F780" s="144"/>
      <c r="G780" s="144"/>
    </row>
    <row r="781" spans="4:7" x14ac:dyDescent="0.25">
      <c r="D781" s="144"/>
      <c r="E781" s="144"/>
      <c r="F781" s="144"/>
      <c r="G781" s="144"/>
    </row>
    <row r="782" spans="4:7" x14ac:dyDescent="0.25">
      <c r="D782" s="144"/>
      <c r="E782" s="144"/>
      <c r="F782" s="144"/>
      <c r="G782" s="144"/>
    </row>
    <row r="783" spans="4:7" x14ac:dyDescent="0.25">
      <c r="D783" s="144"/>
      <c r="E783" s="144"/>
      <c r="F783" s="144"/>
      <c r="G783" s="144"/>
    </row>
    <row r="784" spans="4:7" x14ac:dyDescent="0.25">
      <c r="D784" s="144"/>
      <c r="E784" s="144"/>
      <c r="F784" s="144"/>
      <c r="G784" s="144"/>
    </row>
    <row r="785" spans="4:7" x14ac:dyDescent="0.25">
      <c r="D785" s="144"/>
      <c r="E785" s="144"/>
      <c r="F785" s="144"/>
      <c r="G785" s="144"/>
    </row>
    <row r="786" spans="4:7" x14ac:dyDescent="0.25">
      <c r="D786" s="144"/>
      <c r="E786" s="144"/>
      <c r="F786" s="144"/>
      <c r="G786" s="144"/>
    </row>
    <row r="787" spans="4:7" x14ac:dyDescent="0.25">
      <c r="D787" s="144"/>
      <c r="E787" s="144"/>
      <c r="F787" s="144"/>
      <c r="G787" s="144"/>
    </row>
    <row r="788" spans="4:7" x14ac:dyDescent="0.25">
      <c r="D788" s="144"/>
      <c r="E788" s="144"/>
      <c r="F788" s="144"/>
      <c r="G788" s="144"/>
    </row>
    <row r="789" spans="4:7" x14ac:dyDescent="0.25">
      <c r="D789" s="144"/>
      <c r="E789" s="144"/>
      <c r="F789" s="144"/>
      <c r="G789" s="144"/>
    </row>
    <row r="790" spans="4:7" x14ac:dyDescent="0.25">
      <c r="D790" s="144"/>
      <c r="E790" s="144"/>
      <c r="F790" s="144"/>
      <c r="G790" s="144"/>
    </row>
    <row r="791" spans="4:7" x14ac:dyDescent="0.25">
      <c r="D791" s="144"/>
      <c r="E791" s="144"/>
      <c r="F791" s="144"/>
      <c r="G791" s="144"/>
    </row>
    <row r="792" spans="4:7" x14ac:dyDescent="0.25">
      <c r="D792" s="144"/>
      <c r="E792" s="144"/>
      <c r="F792" s="144"/>
      <c r="G792" s="144"/>
    </row>
    <row r="793" spans="4:7" x14ac:dyDescent="0.25">
      <c r="D793" s="144"/>
      <c r="E793" s="144"/>
      <c r="F793" s="144"/>
      <c r="G793" s="144"/>
    </row>
    <row r="794" spans="4:7" x14ac:dyDescent="0.25">
      <c r="D794" s="144"/>
      <c r="E794" s="144"/>
      <c r="F794" s="144"/>
      <c r="G794" s="144"/>
    </row>
    <row r="795" spans="4:7" x14ac:dyDescent="0.25">
      <c r="D795" s="144"/>
      <c r="E795" s="144"/>
      <c r="F795" s="144"/>
      <c r="G795" s="144"/>
    </row>
    <row r="796" spans="4:7" x14ac:dyDescent="0.25">
      <c r="D796" s="144"/>
      <c r="E796" s="144"/>
      <c r="F796" s="144"/>
      <c r="G796" s="144"/>
    </row>
    <row r="797" spans="4:7" x14ac:dyDescent="0.25">
      <c r="D797" s="144"/>
      <c r="E797" s="144"/>
      <c r="F797" s="144"/>
      <c r="G797" s="144"/>
    </row>
    <row r="798" spans="4:7" x14ac:dyDescent="0.25">
      <c r="D798" s="144"/>
      <c r="E798" s="144"/>
      <c r="F798" s="144"/>
      <c r="G798" s="144"/>
    </row>
    <row r="799" spans="4:7" x14ac:dyDescent="0.25">
      <c r="D799" s="144"/>
      <c r="E799" s="144"/>
      <c r="F799" s="144"/>
      <c r="G799" s="144"/>
    </row>
    <row r="800" spans="4:7" x14ac:dyDescent="0.25">
      <c r="D800" s="144"/>
      <c r="E800" s="144"/>
      <c r="F800" s="144"/>
      <c r="G800" s="144"/>
    </row>
    <row r="801" spans="4:7" x14ac:dyDescent="0.25">
      <c r="D801" s="144"/>
      <c r="E801" s="144"/>
      <c r="F801" s="144"/>
      <c r="G801" s="144"/>
    </row>
    <row r="802" spans="4:7" x14ac:dyDescent="0.25">
      <c r="D802" s="144"/>
      <c r="E802" s="144"/>
      <c r="F802" s="144"/>
      <c r="G802" s="144"/>
    </row>
    <row r="803" spans="4:7" x14ac:dyDescent="0.25">
      <c r="D803" s="144"/>
      <c r="E803" s="144"/>
      <c r="F803" s="144"/>
      <c r="G803" s="144"/>
    </row>
    <row r="804" spans="4:7" x14ac:dyDescent="0.25">
      <c r="D804" s="144"/>
      <c r="E804" s="144"/>
      <c r="F804" s="144"/>
      <c r="G804" s="144"/>
    </row>
    <row r="805" spans="4:7" x14ac:dyDescent="0.25">
      <c r="D805" s="144"/>
      <c r="E805" s="144"/>
      <c r="F805" s="144"/>
      <c r="G805" s="144"/>
    </row>
    <row r="806" spans="4:7" x14ac:dyDescent="0.25">
      <c r="D806" s="144"/>
      <c r="E806" s="144"/>
      <c r="F806" s="144"/>
      <c r="G806" s="144"/>
    </row>
    <row r="807" spans="4:7" x14ac:dyDescent="0.25">
      <c r="D807" s="144"/>
      <c r="E807" s="144"/>
      <c r="F807" s="144"/>
      <c r="G807" s="144"/>
    </row>
    <row r="808" spans="4:7" x14ac:dyDescent="0.25">
      <c r="D808" s="144"/>
      <c r="E808" s="144"/>
      <c r="F808" s="144"/>
      <c r="G808" s="144"/>
    </row>
    <row r="819" spans="4:7" x14ac:dyDescent="0.25">
      <c r="D819" s="144"/>
      <c r="E819" s="144"/>
      <c r="F819" s="144"/>
      <c r="G819" s="144"/>
    </row>
    <row r="820" spans="4:7" x14ac:dyDescent="0.25">
      <c r="D820" s="144"/>
      <c r="E820" s="144"/>
      <c r="F820" s="144"/>
      <c r="G820" s="144"/>
    </row>
    <row r="821" spans="4:7" x14ac:dyDescent="0.25">
      <c r="D821" s="144"/>
      <c r="E821" s="144"/>
      <c r="F821" s="144"/>
      <c r="G821" s="144"/>
    </row>
    <row r="822" spans="4:7" x14ac:dyDescent="0.25">
      <c r="D822" s="144"/>
      <c r="E822" s="144"/>
      <c r="F822" s="144"/>
      <c r="G822" s="144"/>
    </row>
    <row r="823" spans="4:7" x14ac:dyDescent="0.25">
      <c r="D823" s="144"/>
      <c r="E823" s="144"/>
      <c r="F823" s="144"/>
      <c r="G823" s="144"/>
    </row>
    <row r="824" spans="4:7" x14ac:dyDescent="0.25">
      <c r="D824" s="144"/>
      <c r="E824" s="144"/>
      <c r="F824" s="144"/>
      <c r="G824" s="144"/>
    </row>
    <row r="825" spans="4:7" x14ac:dyDescent="0.25">
      <c r="D825" s="144"/>
      <c r="E825" s="144"/>
      <c r="F825" s="144"/>
      <c r="G825" s="144"/>
    </row>
    <row r="826" spans="4:7" x14ac:dyDescent="0.25">
      <c r="D826" s="144"/>
      <c r="E826" s="144"/>
      <c r="F826" s="144"/>
      <c r="G826" s="144"/>
    </row>
    <row r="827" spans="4:7" x14ac:dyDescent="0.25">
      <c r="D827" s="144"/>
      <c r="E827" s="144"/>
      <c r="F827" s="144"/>
      <c r="G827" s="144"/>
    </row>
    <row r="828" spans="4:7" x14ac:dyDescent="0.25">
      <c r="D828" s="144"/>
      <c r="E828" s="144"/>
      <c r="F828" s="144"/>
      <c r="G828" s="144"/>
    </row>
    <row r="829" spans="4:7" x14ac:dyDescent="0.25">
      <c r="D829" s="144"/>
      <c r="E829" s="144"/>
      <c r="F829" s="144"/>
      <c r="G829" s="144"/>
    </row>
    <row r="830" spans="4:7" x14ac:dyDescent="0.25">
      <c r="D830" s="144"/>
      <c r="E830" s="144"/>
      <c r="F830" s="144"/>
      <c r="G830" s="144"/>
    </row>
    <row r="831" spans="4:7" x14ac:dyDescent="0.25">
      <c r="D831" s="144"/>
      <c r="E831" s="144"/>
      <c r="F831" s="144"/>
      <c r="G831" s="144"/>
    </row>
    <row r="832" spans="4:7" x14ac:dyDescent="0.25">
      <c r="D832" s="144"/>
      <c r="E832" s="144"/>
      <c r="F832" s="144"/>
      <c r="G832" s="144"/>
    </row>
    <row r="833" spans="4:7" x14ac:dyDescent="0.25">
      <c r="D833" s="144"/>
      <c r="E833" s="144"/>
      <c r="F833" s="144"/>
      <c r="G833" s="144"/>
    </row>
    <row r="834" spans="4:7" x14ac:dyDescent="0.25">
      <c r="D834" s="144"/>
      <c r="E834" s="144"/>
      <c r="F834" s="144"/>
      <c r="G834" s="144"/>
    </row>
    <row r="835" spans="4:7" x14ac:dyDescent="0.25">
      <c r="D835" s="144"/>
      <c r="E835" s="144"/>
      <c r="F835" s="144"/>
      <c r="G835" s="144"/>
    </row>
    <row r="836" spans="4:7" x14ac:dyDescent="0.25">
      <c r="D836" s="144"/>
      <c r="E836" s="144"/>
      <c r="F836" s="144"/>
      <c r="G836" s="144"/>
    </row>
    <row r="837" spans="4:7" x14ac:dyDescent="0.25">
      <c r="D837" s="144"/>
      <c r="E837" s="144"/>
      <c r="F837" s="144"/>
      <c r="G837" s="144"/>
    </row>
    <row r="838" spans="4:7" x14ac:dyDescent="0.25">
      <c r="D838" s="144"/>
      <c r="E838" s="144"/>
      <c r="F838" s="144"/>
      <c r="G838" s="144"/>
    </row>
    <row r="839" spans="4:7" x14ac:dyDescent="0.25">
      <c r="D839" s="144"/>
      <c r="E839" s="144"/>
      <c r="F839" s="144"/>
      <c r="G839" s="144"/>
    </row>
    <row r="840" spans="4:7" x14ac:dyDescent="0.25">
      <c r="D840" s="144"/>
      <c r="E840" s="144"/>
      <c r="F840" s="144"/>
      <c r="G840" s="144"/>
    </row>
    <row r="841" spans="4:7" x14ac:dyDescent="0.25">
      <c r="D841" s="144"/>
      <c r="E841" s="144"/>
      <c r="F841" s="144"/>
      <c r="G841" s="144"/>
    </row>
    <row r="842" spans="4:7" x14ac:dyDescent="0.25">
      <c r="D842" s="144"/>
      <c r="E842" s="144"/>
      <c r="F842" s="144"/>
      <c r="G842" s="144"/>
    </row>
    <row r="843" spans="4:7" x14ac:dyDescent="0.25">
      <c r="D843" s="144"/>
      <c r="E843" s="144"/>
      <c r="F843" s="144"/>
      <c r="G843" s="144"/>
    </row>
    <row r="844" spans="4:7" x14ac:dyDescent="0.25">
      <c r="D844" s="144"/>
      <c r="E844" s="144"/>
      <c r="F844" s="144"/>
      <c r="G844" s="144"/>
    </row>
    <row r="845" spans="4:7" x14ac:dyDescent="0.25">
      <c r="D845" s="144"/>
      <c r="E845" s="144"/>
      <c r="F845" s="144"/>
      <c r="G845" s="144"/>
    </row>
    <row r="846" spans="4:7" x14ac:dyDescent="0.25">
      <c r="D846" s="144"/>
      <c r="E846" s="144"/>
      <c r="F846" s="144"/>
      <c r="G846" s="144"/>
    </row>
    <row r="847" spans="4:7" x14ac:dyDescent="0.25">
      <c r="D847" s="144"/>
      <c r="E847" s="144"/>
      <c r="F847" s="144"/>
      <c r="G847" s="144"/>
    </row>
    <row r="848" spans="4:7" x14ac:dyDescent="0.25">
      <c r="D848" s="144"/>
      <c r="E848" s="144"/>
      <c r="F848" s="144"/>
      <c r="G848" s="144"/>
    </row>
    <row r="849" spans="4:7" x14ac:dyDescent="0.25">
      <c r="D849" s="144"/>
      <c r="E849" s="144"/>
      <c r="F849" s="144"/>
      <c r="G849" s="144"/>
    </row>
    <row r="850" spans="4:7" x14ac:dyDescent="0.25">
      <c r="D850" s="144"/>
      <c r="E850" s="144"/>
      <c r="F850" s="144"/>
      <c r="G850" s="144"/>
    </row>
    <row r="851" spans="4:7" x14ac:dyDescent="0.25">
      <c r="D851" s="144"/>
      <c r="E851" s="144"/>
      <c r="F851" s="144"/>
      <c r="G851" s="144"/>
    </row>
    <row r="852" spans="4:7" x14ac:dyDescent="0.25">
      <c r="D852" s="144"/>
      <c r="E852" s="144"/>
      <c r="F852" s="144"/>
      <c r="G852" s="144"/>
    </row>
    <row r="853" spans="4:7" x14ac:dyDescent="0.25">
      <c r="D853" s="144"/>
      <c r="E853" s="144"/>
      <c r="F853" s="144"/>
      <c r="G853" s="144"/>
    </row>
    <row r="854" spans="4:7" x14ac:dyDescent="0.25">
      <c r="D854" s="144"/>
      <c r="E854" s="144"/>
      <c r="F854" s="144"/>
      <c r="G854" s="144"/>
    </row>
    <row r="855" spans="4:7" x14ac:dyDescent="0.25">
      <c r="D855" s="144"/>
      <c r="E855" s="144"/>
      <c r="F855" s="144"/>
      <c r="G855" s="144"/>
    </row>
    <row r="856" spans="4:7" x14ac:dyDescent="0.25">
      <c r="D856" s="144"/>
      <c r="E856" s="144"/>
      <c r="F856" s="144"/>
      <c r="G856" s="144"/>
    </row>
    <row r="867" spans="4:7" x14ac:dyDescent="0.25">
      <c r="D867" s="144"/>
      <c r="E867" s="144"/>
      <c r="F867" s="144"/>
      <c r="G867" s="144"/>
    </row>
    <row r="868" spans="4:7" x14ac:dyDescent="0.25">
      <c r="D868" s="144"/>
      <c r="E868" s="144"/>
      <c r="F868" s="144"/>
      <c r="G868" s="144"/>
    </row>
    <row r="869" spans="4:7" x14ac:dyDescent="0.25">
      <c r="D869" s="144"/>
      <c r="E869" s="144"/>
      <c r="F869" s="144"/>
      <c r="G869" s="144"/>
    </row>
    <row r="870" spans="4:7" x14ac:dyDescent="0.25">
      <c r="D870" s="144"/>
      <c r="E870" s="144"/>
      <c r="F870" s="144"/>
      <c r="G870" s="144"/>
    </row>
    <row r="871" spans="4:7" x14ac:dyDescent="0.25">
      <c r="D871" s="144"/>
      <c r="E871" s="144"/>
      <c r="F871" s="144"/>
      <c r="G871" s="144"/>
    </row>
    <row r="872" spans="4:7" x14ac:dyDescent="0.25">
      <c r="D872" s="144"/>
      <c r="E872" s="144"/>
      <c r="F872" s="144"/>
      <c r="G872" s="144"/>
    </row>
    <row r="873" spans="4:7" x14ac:dyDescent="0.25">
      <c r="D873" s="144"/>
      <c r="E873" s="144"/>
      <c r="F873" s="144"/>
      <c r="G873" s="144"/>
    </row>
    <row r="874" spans="4:7" x14ac:dyDescent="0.25">
      <c r="D874" s="144"/>
      <c r="E874" s="144"/>
      <c r="F874" s="144"/>
      <c r="G874" s="144"/>
    </row>
    <row r="875" spans="4:7" x14ac:dyDescent="0.25">
      <c r="D875" s="144"/>
      <c r="E875" s="144"/>
      <c r="F875" s="144"/>
      <c r="G875" s="144"/>
    </row>
    <row r="876" spans="4:7" x14ac:dyDescent="0.25">
      <c r="D876" s="144"/>
      <c r="E876" s="144"/>
      <c r="F876" s="144"/>
      <c r="G876" s="144"/>
    </row>
    <row r="877" spans="4:7" x14ac:dyDescent="0.25">
      <c r="D877" s="144"/>
      <c r="E877" s="144"/>
      <c r="F877" s="144"/>
      <c r="G877" s="144"/>
    </row>
    <row r="878" spans="4:7" x14ac:dyDescent="0.25">
      <c r="D878" s="144"/>
      <c r="E878" s="144"/>
      <c r="F878" s="144"/>
      <c r="G878" s="144"/>
    </row>
    <row r="879" spans="4:7" x14ac:dyDescent="0.25">
      <c r="D879" s="144"/>
      <c r="E879" s="144"/>
      <c r="F879" s="144"/>
      <c r="G879" s="144"/>
    </row>
    <row r="880" spans="4:7" x14ac:dyDescent="0.25">
      <c r="D880" s="144"/>
      <c r="E880" s="144"/>
      <c r="F880" s="144"/>
      <c r="G880" s="144"/>
    </row>
    <row r="881" spans="4:7" x14ac:dyDescent="0.25">
      <c r="D881" s="144"/>
      <c r="E881" s="144"/>
      <c r="F881" s="144"/>
      <c r="G881" s="144"/>
    </row>
    <row r="882" spans="4:7" x14ac:dyDescent="0.25">
      <c r="D882" s="144"/>
      <c r="E882" s="144"/>
      <c r="F882" s="144"/>
      <c r="G882" s="144"/>
    </row>
    <row r="883" spans="4:7" x14ac:dyDescent="0.25">
      <c r="D883" s="144"/>
      <c r="E883" s="144"/>
      <c r="F883" s="144"/>
      <c r="G883" s="144"/>
    </row>
    <row r="884" spans="4:7" x14ac:dyDescent="0.25">
      <c r="D884" s="144"/>
      <c r="E884" s="144"/>
      <c r="F884" s="144"/>
      <c r="G884" s="144"/>
    </row>
    <row r="885" spans="4:7" x14ac:dyDescent="0.25">
      <c r="D885" s="144"/>
      <c r="E885" s="144"/>
      <c r="F885" s="144"/>
      <c r="G885" s="144"/>
    </row>
    <row r="886" spans="4:7" x14ac:dyDescent="0.25">
      <c r="D886" s="144"/>
      <c r="E886" s="144"/>
      <c r="F886" s="144"/>
      <c r="G886" s="144"/>
    </row>
    <row r="887" spans="4:7" x14ac:dyDescent="0.25">
      <c r="D887" s="144"/>
      <c r="E887" s="144"/>
      <c r="F887" s="144"/>
      <c r="G887" s="144"/>
    </row>
    <row r="888" spans="4:7" x14ac:dyDescent="0.25">
      <c r="D888" s="144"/>
      <c r="E888" s="144"/>
      <c r="F888" s="144"/>
      <c r="G888" s="144"/>
    </row>
    <row r="889" spans="4:7" x14ac:dyDescent="0.25">
      <c r="D889" s="144"/>
      <c r="E889" s="144"/>
      <c r="F889" s="144"/>
      <c r="G889" s="144"/>
    </row>
    <row r="890" spans="4:7" x14ac:dyDescent="0.25">
      <c r="D890" s="144"/>
      <c r="E890" s="144"/>
      <c r="F890" s="144"/>
      <c r="G890" s="144"/>
    </row>
    <row r="891" spans="4:7" x14ac:dyDescent="0.25">
      <c r="D891" s="144"/>
      <c r="E891" s="144"/>
      <c r="F891" s="144"/>
      <c r="G891" s="144"/>
    </row>
    <row r="892" spans="4:7" x14ac:dyDescent="0.25">
      <c r="D892" s="144"/>
      <c r="E892" s="144"/>
      <c r="F892" s="144"/>
      <c r="G892" s="144"/>
    </row>
    <row r="893" spans="4:7" x14ac:dyDescent="0.25">
      <c r="D893" s="144"/>
      <c r="E893" s="144"/>
      <c r="F893" s="144"/>
      <c r="G893" s="144"/>
    </row>
    <row r="894" spans="4:7" x14ac:dyDescent="0.25">
      <c r="D894" s="144"/>
      <c r="E894" s="144"/>
      <c r="F894" s="144"/>
      <c r="G894" s="144"/>
    </row>
    <row r="895" spans="4:7" x14ac:dyDescent="0.25">
      <c r="D895" s="144"/>
      <c r="E895" s="144"/>
      <c r="F895" s="144"/>
      <c r="G895" s="144"/>
    </row>
    <row r="896" spans="4:7" x14ac:dyDescent="0.25">
      <c r="D896" s="144"/>
      <c r="E896" s="144"/>
      <c r="F896" s="144"/>
      <c r="G896" s="144"/>
    </row>
  </sheetData>
  <mergeCells count="66">
    <mergeCell ref="A337:E337"/>
    <mergeCell ref="A338:E338"/>
    <mergeCell ref="A339:E339"/>
    <mergeCell ref="A340:E340"/>
    <mergeCell ref="A332:E332"/>
    <mergeCell ref="A333:E333"/>
    <mergeCell ref="A334:E334"/>
    <mergeCell ref="A335:E335"/>
    <mergeCell ref="A336:E336"/>
    <mergeCell ref="A326:E326"/>
    <mergeCell ref="A327:E327"/>
    <mergeCell ref="A328:E328"/>
    <mergeCell ref="A330:E330"/>
    <mergeCell ref="A331:E331"/>
    <mergeCell ref="A321:E321"/>
    <mergeCell ref="A322:E322"/>
    <mergeCell ref="A323:E323"/>
    <mergeCell ref="A324:E324"/>
    <mergeCell ref="A325:E325"/>
    <mergeCell ref="A316:E316"/>
    <mergeCell ref="A317:E317"/>
    <mergeCell ref="A318:E318"/>
    <mergeCell ref="A319:E319"/>
    <mergeCell ref="A320:E320"/>
    <mergeCell ref="A282:B282"/>
    <mergeCell ref="C282:C284"/>
    <mergeCell ref="D282:F282"/>
    <mergeCell ref="A283:B284"/>
    <mergeCell ref="A315:E315"/>
    <mergeCell ref="A222:B222"/>
    <mergeCell ref="C222:C224"/>
    <mergeCell ref="D222:F222"/>
    <mergeCell ref="A223:B224"/>
    <mergeCell ref="A252:B252"/>
    <mergeCell ref="C252:C254"/>
    <mergeCell ref="D252:F252"/>
    <mergeCell ref="A253:B254"/>
    <mergeCell ref="A162:B162"/>
    <mergeCell ref="C162:C164"/>
    <mergeCell ref="D162:F162"/>
    <mergeCell ref="A163:B164"/>
    <mergeCell ref="A192:B192"/>
    <mergeCell ref="C192:C194"/>
    <mergeCell ref="D192:F192"/>
    <mergeCell ref="A193:B194"/>
    <mergeCell ref="A130:B130"/>
    <mergeCell ref="C130:C132"/>
    <mergeCell ref="D130:F130"/>
    <mergeCell ref="A131:B132"/>
    <mergeCell ref="C160:D160"/>
    <mergeCell ref="A69:B69"/>
    <mergeCell ref="C69:C71"/>
    <mergeCell ref="D69:F69"/>
    <mergeCell ref="A70:B71"/>
    <mergeCell ref="A99:B99"/>
    <mergeCell ref="C99:C101"/>
    <mergeCell ref="D99:F99"/>
    <mergeCell ref="A100:B101"/>
    <mergeCell ref="A8:B8"/>
    <mergeCell ref="C8:C10"/>
    <mergeCell ref="D8:F8"/>
    <mergeCell ref="A9:B10"/>
    <mergeCell ref="A37:B37"/>
    <mergeCell ref="C37:C39"/>
    <mergeCell ref="D37:F37"/>
    <mergeCell ref="A38:B3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9"/>
  <sheetViews>
    <sheetView tabSelected="1" workbookViewId="0">
      <selection activeCell="J5" sqref="J5"/>
    </sheetView>
  </sheetViews>
  <sheetFormatPr defaultRowHeight="15" x14ac:dyDescent="0.25"/>
  <cols>
    <col min="1" max="1" width="26.5703125" style="110" customWidth="1"/>
    <col min="2" max="2" width="21.28515625" style="110" customWidth="1"/>
    <col min="3" max="3" width="9.140625" style="111" customWidth="1"/>
    <col min="4" max="5" width="7" style="136" customWidth="1"/>
    <col min="6" max="6" width="8" style="136" customWidth="1"/>
    <col min="7" max="7" width="11" style="136" customWidth="1"/>
    <col min="8" max="8" width="7.28515625" style="136" customWidth="1"/>
    <col min="9" max="9" width="13.5703125" style="110" customWidth="1"/>
  </cols>
  <sheetData>
    <row r="1" spans="1:9" x14ac:dyDescent="0.25">
      <c r="A1" s="106"/>
      <c r="B1" s="106"/>
      <c r="C1" s="153"/>
      <c r="D1" s="109"/>
      <c r="E1" s="109"/>
      <c r="F1" s="109" t="s">
        <v>0</v>
      </c>
      <c r="G1" s="403"/>
      <c r="H1" s="109"/>
    </row>
    <row r="2" spans="1:9" x14ac:dyDescent="0.25">
      <c r="A2" s="106"/>
      <c r="B2" s="106"/>
      <c r="C2" s="153"/>
      <c r="D2" s="109"/>
      <c r="E2" s="109"/>
      <c r="F2" s="109" t="s">
        <v>1</v>
      </c>
      <c r="G2" s="403"/>
      <c r="H2" s="109"/>
    </row>
    <row r="3" spans="1:9" x14ac:dyDescent="0.25">
      <c r="A3" s="106"/>
      <c r="B3" s="106"/>
      <c r="C3" s="153"/>
      <c r="D3" s="109"/>
      <c r="E3" s="109"/>
      <c r="F3" s="109" t="s">
        <v>2</v>
      </c>
      <c r="G3" s="109"/>
      <c r="H3" s="109"/>
    </row>
    <row r="4" spans="1:9" x14ac:dyDescent="0.25">
      <c r="A4" s="106"/>
      <c r="B4" s="106"/>
      <c r="C4" s="153"/>
      <c r="D4" s="109"/>
      <c r="E4" s="109"/>
      <c r="F4" s="109"/>
      <c r="G4" s="109"/>
      <c r="H4" s="109"/>
    </row>
    <row r="5" spans="1:9" x14ac:dyDescent="0.25">
      <c r="A5" s="106"/>
      <c r="B5" s="106"/>
      <c r="C5" s="107" t="s">
        <v>478</v>
      </c>
      <c r="D5" s="107"/>
      <c r="E5" s="107"/>
      <c r="F5" s="107"/>
      <c r="G5" s="107"/>
      <c r="H5" s="109"/>
    </row>
    <row r="6" spans="1:9" ht="15" customHeight="1" x14ac:dyDescent="0.25">
      <c r="A6" s="106"/>
      <c r="B6" s="106"/>
      <c r="C6" s="108" t="s">
        <v>471</v>
      </c>
      <c r="D6" s="108"/>
      <c r="E6" s="108"/>
      <c r="F6" s="108"/>
      <c r="G6" s="108"/>
      <c r="H6" s="109"/>
    </row>
    <row r="7" spans="1:9" x14ac:dyDescent="0.25">
      <c r="A7" s="106"/>
      <c r="B7" s="106"/>
      <c r="C7" s="108" t="s">
        <v>474</v>
      </c>
      <c r="D7" s="108"/>
      <c r="E7" s="108"/>
      <c r="F7" s="108"/>
      <c r="G7" s="108"/>
      <c r="H7" s="109"/>
    </row>
    <row r="8" spans="1:9" x14ac:dyDescent="0.25">
      <c r="A8" s="106"/>
      <c r="B8" s="106"/>
      <c r="C8" s="211"/>
      <c r="D8" s="109"/>
      <c r="E8" s="109" t="s">
        <v>4</v>
      </c>
      <c r="F8" s="109"/>
      <c r="G8" s="109"/>
      <c r="H8" s="109"/>
    </row>
    <row r="9" spans="1:9" ht="23.25" customHeight="1" thickBot="1" x14ac:dyDescent="0.3">
      <c r="A9" s="110" t="s">
        <v>5</v>
      </c>
    </row>
    <row r="10" spans="1:9" ht="24.75" customHeight="1" x14ac:dyDescent="0.25">
      <c r="A10" s="422" t="s">
        <v>452</v>
      </c>
      <c r="B10" s="423"/>
      <c r="C10" s="424" t="s">
        <v>448</v>
      </c>
      <c r="D10" s="427" t="s">
        <v>449</v>
      </c>
      <c r="E10" s="428"/>
      <c r="F10" s="429"/>
      <c r="G10" s="207" t="s">
        <v>7</v>
      </c>
      <c r="H10" s="212" t="s">
        <v>8</v>
      </c>
      <c r="I10" s="140" t="s">
        <v>450</v>
      </c>
    </row>
    <row r="11" spans="1:9" ht="15" customHeight="1" thickBot="1" x14ac:dyDescent="0.3">
      <c r="A11" s="430" t="s">
        <v>451</v>
      </c>
      <c r="B11" s="431"/>
      <c r="C11" s="425"/>
      <c r="D11" s="214"/>
      <c r="E11" s="215"/>
      <c r="F11" s="216"/>
      <c r="G11" s="213" t="s">
        <v>10</v>
      </c>
      <c r="H11" s="217"/>
      <c r="I11" s="137"/>
    </row>
    <row r="12" spans="1:9" ht="21" customHeight="1" thickBot="1" x14ac:dyDescent="0.3">
      <c r="A12" s="432"/>
      <c r="B12" s="433"/>
      <c r="C12" s="426"/>
      <c r="D12" s="114" t="s">
        <v>13</v>
      </c>
      <c r="E12" s="114" t="s">
        <v>14</v>
      </c>
      <c r="F12" s="115" t="s">
        <v>15</v>
      </c>
      <c r="G12" s="115" t="s">
        <v>16</v>
      </c>
      <c r="H12" s="114" t="s">
        <v>17</v>
      </c>
      <c r="I12" s="141"/>
    </row>
    <row r="13" spans="1:9" ht="27" customHeight="1" x14ac:dyDescent="0.25">
      <c r="A13" s="218"/>
      <c r="B13" s="103" t="s">
        <v>18</v>
      </c>
      <c r="C13" s="197"/>
      <c r="D13" s="217"/>
      <c r="E13" s="217"/>
      <c r="F13" s="219"/>
      <c r="G13" s="220"/>
      <c r="H13" s="217"/>
      <c r="I13" s="137"/>
    </row>
    <row r="14" spans="1:9" ht="22.5" x14ac:dyDescent="0.25">
      <c r="A14" s="218" t="s">
        <v>323</v>
      </c>
      <c r="B14" s="103"/>
      <c r="C14" s="197" t="s">
        <v>19</v>
      </c>
      <c r="D14" s="198">
        <v>5.89</v>
      </c>
      <c r="E14" s="104">
        <v>5.42</v>
      </c>
      <c r="F14" s="104">
        <v>25.84</v>
      </c>
      <c r="G14" s="198">
        <v>176</v>
      </c>
      <c r="H14" s="104">
        <v>0.21</v>
      </c>
      <c r="I14" s="137" t="s">
        <v>305</v>
      </c>
    </row>
    <row r="15" spans="1:9" x14ac:dyDescent="0.25">
      <c r="A15" s="218" t="s">
        <v>26</v>
      </c>
      <c r="B15" s="103"/>
      <c r="C15" s="197">
        <v>180</v>
      </c>
      <c r="D15" s="198">
        <v>1.2166666666666666</v>
      </c>
      <c r="E15" s="104">
        <v>1.3416666666666668</v>
      </c>
      <c r="F15" s="104">
        <v>11.941666666666666</v>
      </c>
      <c r="G15" s="198">
        <v>65</v>
      </c>
      <c r="H15" s="104">
        <v>0.19</v>
      </c>
      <c r="I15" s="137" t="s">
        <v>27</v>
      </c>
    </row>
    <row r="16" spans="1:9" ht="15.75" thickBot="1" x14ac:dyDescent="0.3">
      <c r="A16" s="218" t="s">
        <v>29</v>
      </c>
      <c r="B16" s="103"/>
      <c r="C16" s="197" t="s">
        <v>30</v>
      </c>
      <c r="D16" s="198">
        <v>2.2999999999999998</v>
      </c>
      <c r="E16" s="104">
        <v>4.5</v>
      </c>
      <c r="F16" s="98">
        <v>15.4</v>
      </c>
      <c r="G16" s="198">
        <v>111</v>
      </c>
      <c r="H16" s="104"/>
      <c r="I16" s="137" t="s">
        <v>31</v>
      </c>
    </row>
    <row r="17" spans="1:9" ht="15.75" thickBot="1" x14ac:dyDescent="0.3">
      <c r="A17" s="97" t="s">
        <v>33</v>
      </c>
      <c r="B17" s="99"/>
      <c r="C17" s="113">
        <v>420</v>
      </c>
      <c r="D17" s="114">
        <f>SUM(D13:D16)</f>
        <v>9.4066666666666663</v>
      </c>
      <c r="E17" s="114">
        <f>SUM(E13:E16)</f>
        <v>11.261666666666667</v>
      </c>
      <c r="F17" s="114">
        <f>SUM(F13:F16)</f>
        <v>53.181666666666665</v>
      </c>
      <c r="G17" s="114">
        <f>SUM(G13:G16)</f>
        <v>352</v>
      </c>
      <c r="H17" s="114">
        <f>SUM(H13:H16)</f>
        <v>0.4</v>
      </c>
      <c r="I17" s="141"/>
    </row>
    <row r="18" spans="1:9" x14ac:dyDescent="0.25">
      <c r="A18" s="123"/>
      <c r="B18" s="112" t="s">
        <v>34</v>
      </c>
      <c r="C18" s="197"/>
      <c r="D18" s="104"/>
      <c r="E18" s="104"/>
      <c r="F18" s="104"/>
      <c r="G18" s="198"/>
      <c r="H18" s="104"/>
      <c r="I18" s="137"/>
    </row>
    <row r="19" spans="1:9" x14ac:dyDescent="0.25">
      <c r="A19" s="218" t="s">
        <v>35</v>
      </c>
      <c r="B19" s="103"/>
      <c r="C19" s="246">
        <v>200</v>
      </c>
      <c r="D19" s="198">
        <v>1</v>
      </c>
      <c r="E19" s="104">
        <v>1</v>
      </c>
      <c r="F19" s="98">
        <v>25.4</v>
      </c>
      <c r="G19" s="104">
        <v>105.6</v>
      </c>
      <c r="H19" s="198">
        <v>8</v>
      </c>
      <c r="I19" s="137" t="s">
        <v>36</v>
      </c>
    </row>
    <row r="20" spans="1:9" ht="15.75" thickBot="1" x14ac:dyDescent="0.3">
      <c r="A20" s="218" t="s">
        <v>310</v>
      </c>
      <c r="B20" s="103"/>
      <c r="C20" s="246"/>
      <c r="D20" s="198"/>
      <c r="E20" s="104"/>
      <c r="F20" s="98"/>
      <c r="G20" s="104"/>
      <c r="H20" s="198"/>
      <c r="I20" s="137"/>
    </row>
    <row r="21" spans="1:9" ht="15.75" thickBot="1" x14ac:dyDescent="0.3">
      <c r="A21" s="97" t="s">
        <v>33</v>
      </c>
      <c r="B21" s="99"/>
      <c r="C21" s="113">
        <f>SUM(C19:C19)</f>
        <v>200</v>
      </c>
      <c r="D21" s="114">
        <f>SUM(D19)</f>
        <v>1</v>
      </c>
      <c r="E21" s="114">
        <f>SUM(E19)</f>
        <v>1</v>
      </c>
      <c r="F21" s="114">
        <f>SUM(F19)</f>
        <v>25.4</v>
      </c>
      <c r="G21" s="114">
        <f>SUM(G19)</f>
        <v>105.6</v>
      </c>
      <c r="H21" s="114">
        <f>SUM(H19)</f>
        <v>8</v>
      </c>
      <c r="I21" s="141"/>
    </row>
    <row r="22" spans="1:9" ht="15" customHeight="1" x14ac:dyDescent="0.25">
      <c r="A22" s="123"/>
      <c r="B22" s="112" t="s">
        <v>37</v>
      </c>
      <c r="C22" s="221"/>
      <c r="D22" s="207"/>
      <c r="E22" s="124"/>
      <c r="F22" s="208"/>
      <c r="G22" s="207"/>
      <c r="H22" s="217"/>
      <c r="I22" s="137"/>
    </row>
    <row r="23" spans="1:9" ht="15" customHeight="1" x14ac:dyDescent="0.25">
      <c r="A23" s="218" t="s">
        <v>156</v>
      </c>
      <c r="B23" s="103"/>
      <c r="C23" s="197">
        <v>60</v>
      </c>
      <c r="D23" s="98">
        <v>0.5</v>
      </c>
      <c r="E23" s="198">
        <v>2.1</v>
      </c>
      <c r="F23" s="104">
        <v>5</v>
      </c>
      <c r="G23" s="198">
        <v>40</v>
      </c>
      <c r="H23" s="104">
        <v>1.26</v>
      </c>
      <c r="I23" s="137" t="s">
        <v>406</v>
      </c>
    </row>
    <row r="24" spans="1:9" ht="15" customHeight="1" x14ac:dyDescent="0.25">
      <c r="A24" s="407" t="s">
        <v>333</v>
      </c>
      <c r="B24" s="103"/>
      <c r="C24" s="197" t="s">
        <v>334</v>
      </c>
      <c r="D24" s="198">
        <v>4.16</v>
      </c>
      <c r="E24" s="104">
        <v>6.4</v>
      </c>
      <c r="F24" s="98">
        <v>8.14</v>
      </c>
      <c r="G24" s="198">
        <v>106.8</v>
      </c>
      <c r="H24" s="104">
        <v>3.86</v>
      </c>
      <c r="I24" s="137" t="s">
        <v>319</v>
      </c>
    </row>
    <row r="25" spans="1:9" x14ac:dyDescent="0.25">
      <c r="A25" s="218" t="s">
        <v>335</v>
      </c>
      <c r="B25" s="103"/>
      <c r="C25" s="197">
        <v>180</v>
      </c>
      <c r="D25" s="197">
        <v>13</v>
      </c>
      <c r="E25" s="100">
        <v>11.3</v>
      </c>
      <c r="F25" s="197">
        <v>18</v>
      </c>
      <c r="G25" s="100">
        <v>226</v>
      </c>
      <c r="H25" s="226">
        <v>4.7</v>
      </c>
      <c r="I25" s="137" t="s">
        <v>367</v>
      </c>
    </row>
    <row r="26" spans="1:9" x14ac:dyDescent="0.25">
      <c r="A26" s="218" t="s">
        <v>54</v>
      </c>
      <c r="B26" s="103"/>
      <c r="C26" s="197">
        <v>150</v>
      </c>
      <c r="D26" s="98">
        <v>0.7</v>
      </c>
      <c r="E26" s="104">
        <v>0.04</v>
      </c>
      <c r="F26" s="98">
        <v>18</v>
      </c>
      <c r="G26" s="198">
        <v>75.2</v>
      </c>
      <c r="H26" s="104">
        <v>0.3</v>
      </c>
      <c r="I26" s="137" t="s">
        <v>413</v>
      </c>
    </row>
    <row r="27" spans="1:9" ht="15.75" thickBot="1" x14ac:dyDescent="0.3">
      <c r="A27" s="222" t="s">
        <v>56</v>
      </c>
      <c r="B27" s="131"/>
      <c r="C27" s="132">
        <v>37.5</v>
      </c>
      <c r="D27" s="132">
        <v>1.8</v>
      </c>
      <c r="E27" s="132">
        <v>0.4</v>
      </c>
      <c r="F27" s="132">
        <v>18</v>
      </c>
      <c r="G27" s="132">
        <v>82.5</v>
      </c>
      <c r="H27" s="132"/>
      <c r="I27" s="223"/>
    </row>
    <row r="28" spans="1:9" ht="15.75" thickBot="1" x14ac:dyDescent="0.3">
      <c r="A28" s="97" t="s">
        <v>33</v>
      </c>
      <c r="B28" s="99"/>
      <c r="C28" s="113">
        <v>633.5</v>
      </c>
      <c r="D28" s="115">
        <f>SUM(D23:D27)</f>
        <v>20.16</v>
      </c>
      <c r="E28" s="115">
        <f>SUM(E23:E27)</f>
        <v>20.239999999999998</v>
      </c>
      <c r="F28" s="115">
        <f>SUM(F23:F27)</f>
        <v>67.14</v>
      </c>
      <c r="G28" s="115">
        <f>SUM(G23:G27)</f>
        <v>530.5</v>
      </c>
      <c r="H28" s="115">
        <f>SUM(H23:H27)</f>
        <v>10.120000000000001</v>
      </c>
      <c r="I28" s="141"/>
    </row>
    <row r="29" spans="1:9" x14ac:dyDescent="0.25">
      <c r="A29" s="123"/>
      <c r="B29" s="112" t="s">
        <v>57</v>
      </c>
      <c r="C29" s="221"/>
      <c r="D29" s="124"/>
      <c r="E29" s="124"/>
      <c r="F29" s="124"/>
      <c r="G29" s="207"/>
      <c r="H29" s="217"/>
      <c r="I29" s="137"/>
    </row>
    <row r="30" spans="1:9" x14ac:dyDescent="0.25">
      <c r="A30" s="218" t="s">
        <v>60</v>
      </c>
      <c r="B30" s="103"/>
      <c r="C30" s="197">
        <v>60</v>
      </c>
      <c r="D30" s="198">
        <v>3.6</v>
      </c>
      <c r="E30" s="104">
        <v>3.12</v>
      </c>
      <c r="F30" s="98">
        <v>26.4</v>
      </c>
      <c r="G30" s="198">
        <v>147</v>
      </c>
      <c r="H30" s="104">
        <v>0</v>
      </c>
      <c r="I30" s="137" t="s">
        <v>379</v>
      </c>
    </row>
    <row r="31" spans="1:9" ht="15.75" thickBot="1" x14ac:dyDescent="0.3">
      <c r="A31" s="218" t="s">
        <v>65</v>
      </c>
      <c r="B31" s="103"/>
      <c r="C31" s="197">
        <v>130</v>
      </c>
      <c r="D31" s="98">
        <v>3.7</v>
      </c>
      <c r="E31" s="104">
        <v>3.25</v>
      </c>
      <c r="F31" s="98">
        <v>5.2</v>
      </c>
      <c r="G31" s="104">
        <v>65</v>
      </c>
      <c r="H31" s="242">
        <v>0.8</v>
      </c>
      <c r="I31" s="137" t="s">
        <v>66</v>
      </c>
    </row>
    <row r="32" spans="1:9" ht="22.5" x14ac:dyDescent="0.25">
      <c r="A32" s="123" t="s">
        <v>425</v>
      </c>
      <c r="B32" s="112"/>
      <c r="C32" s="221">
        <v>150</v>
      </c>
      <c r="D32" s="207">
        <v>6</v>
      </c>
      <c r="E32" s="124">
        <v>8.3000000000000007</v>
      </c>
      <c r="F32" s="208">
        <v>7.4</v>
      </c>
      <c r="G32" s="207">
        <v>128.30000000000001</v>
      </c>
      <c r="H32" s="124"/>
      <c r="I32" s="140" t="s">
        <v>141</v>
      </c>
    </row>
    <row r="33" spans="1:9" x14ac:dyDescent="0.25">
      <c r="A33" s="218" t="s">
        <v>211</v>
      </c>
      <c r="B33" s="103"/>
      <c r="C33" s="197" t="s">
        <v>231</v>
      </c>
      <c r="D33" s="226">
        <v>0.05</v>
      </c>
      <c r="E33" s="197">
        <v>0.01</v>
      </c>
      <c r="F33" s="100">
        <v>6.5</v>
      </c>
      <c r="G33" s="226">
        <v>26</v>
      </c>
      <c r="H33" s="197"/>
      <c r="I33" s="137" t="s">
        <v>212</v>
      </c>
    </row>
    <row r="34" spans="1:9" ht="15.75" thickBot="1" x14ac:dyDescent="0.3">
      <c r="A34" s="218" t="s">
        <v>47</v>
      </c>
      <c r="B34" s="103"/>
      <c r="C34" s="197">
        <v>23</v>
      </c>
      <c r="D34" s="104">
        <v>1.8</v>
      </c>
      <c r="E34" s="98">
        <v>0.23</v>
      </c>
      <c r="F34" s="104">
        <v>11.3</v>
      </c>
      <c r="G34" s="98">
        <v>54.5</v>
      </c>
      <c r="H34" s="104">
        <v>0</v>
      </c>
      <c r="I34" s="137"/>
    </row>
    <row r="35" spans="1:9" ht="15.75" thickBot="1" x14ac:dyDescent="0.3">
      <c r="A35" s="116" t="s">
        <v>33</v>
      </c>
      <c r="B35" s="127"/>
      <c r="C35" s="117">
        <v>488</v>
      </c>
      <c r="D35" s="118">
        <f>SUM(D29:D34)</f>
        <v>15.150000000000002</v>
      </c>
      <c r="E35" s="118">
        <f>SUM(E29:E34)</f>
        <v>14.910000000000002</v>
      </c>
      <c r="F35" s="118">
        <f>SUM(F29:F34)</f>
        <v>56.8</v>
      </c>
      <c r="G35" s="118">
        <f>SUM(G29:G34)</f>
        <v>420.8</v>
      </c>
      <c r="H35" s="118">
        <f>SUM(H29:H34)</f>
        <v>0.8</v>
      </c>
      <c r="I35" s="141"/>
    </row>
    <row r="36" spans="1:9" ht="22.5" customHeight="1" thickBot="1" x14ac:dyDescent="0.3">
      <c r="A36" s="97" t="s">
        <v>74</v>
      </c>
      <c r="B36" s="99"/>
      <c r="C36" s="119">
        <f t="shared" ref="C36:H36" si="0">C17+C21+C28+C35</f>
        <v>1741.5</v>
      </c>
      <c r="D36" s="120">
        <f t="shared" si="0"/>
        <v>45.716666666666669</v>
      </c>
      <c r="E36" s="120">
        <f t="shared" si="0"/>
        <v>47.411666666666669</v>
      </c>
      <c r="F36" s="120">
        <f t="shared" si="0"/>
        <v>202.52166666666665</v>
      </c>
      <c r="G36" s="120">
        <f t="shared" si="0"/>
        <v>1408.9</v>
      </c>
      <c r="H36" s="120">
        <f t="shared" si="0"/>
        <v>19.320000000000004</v>
      </c>
      <c r="I36" s="140"/>
    </row>
    <row r="37" spans="1:9" x14ac:dyDescent="0.25">
      <c r="A37" s="103"/>
      <c r="B37" s="103"/>
      <c r="C37" s="227"/>
      <c r="D37" s="98"/>
      <c r="E37" s="98"/>
      <c r="F37" s="98"/>
      <c r="G37" s="208"/>
      <c r="H37" s="229"/>
      <c r="I37" s="112"/>
    </row>
    <row r="38" spans="1:9" ht="15" customHeight="1" thickBot="1" x14ac:dyDescent="0.3">
      <c r="A38" s="110" t="s">
        <v>75</v>
      </c>
      <c r="G38" s="230"/>
      <c r="H38" s="230"/>
      <c r="I38" s="131"/>
    </row>
    <row r="39" spans="1:9" ht="15" customHeight="1" x14ac:dyDescent="0.25">
      <c r="A39" s="422" t="s">
        <v>452</v>
      </c>
      <c r="B39" s="423"/>
      <c r="C39" s="424" t="s">
        <v>448</v>
      </c>
      <c r="D39" s="427" t="s">
        <v>449</v>
      </c>
      <c r="E39" s="428"/>
      <c r="F39" s="429"/>
      <c r="G39" s="207" t="s">
        <v>7</v>
      </c>
      <c r="H39" s="212" t="s">
        <v>8</v>
      </c>
      <c r="I39" s="140" t="s">
        <v>450</v>
      </c>
    </row>
    <row r="40" spans="1:9" ht="15" customHeight="1" thickBot="1" x14ac:dyDescent="0.3">
      <c r="A40" s="430" t="s">
        <v>451</v>
      </c>
      <c r="B40" s="431"/>
      <c r="C40" s="425"/>
      <c r="D40" s="214"/>
      <c r="E40" s="215"/>
      <c r="F40" s="216"/>
      <c r="G40" s="213" t="s">
        <v>10</v>
      </c>
      <c r="H40" s="217"/>
      <c r="I40" s="137"/>
    </row>
    <row r="41" spans="1:9" ht="15" customHeight="1" thickBot="1" x14ac:dyDescent="0.3">
      <c r="A41" s="432"/>
      <c r="B41" s="433"/>
      <c r="C41" s="426"/>
      <c r="D41" s="114" t="s">
        <v>13</v>
      </c>
      <c r="E41" s="114" t="s">
        <v>14</v>
      </c>
      <c r="F41" s="115" t="s">
        <v>15</v>
      </c>
      <c r="G41" s="115" t="s">
        <v>16</v>
      </c>
      <c r="H41" s="114" t="s">
        <v>17</v>
      </c>
      <c r="I41" s="141"/>
    </row>
    <row r="42" spans="1:9" x14ac:dyDescent="0.25">
      <c r="A42" s="123"/>
      <c r="B42" s="112" t="s">
        <v>18</v>
      </c>
      <c r="C42" s="221"/>
      <c r="D42" s="232"/>
      <c r="E42" s="231"/>
      <c r="F42" s="231"/>
      <c r="G42" s="232"/>
      <c r="H42" s="231"/>
      <c r="I42" s="137"/>
    </row>
    <row r="43" spans="1:9" ht="15" customHeight="1" x14ac:dyDescent="0.25">
      <c r="A43" s="218" t="s">
        <v>129</v>
      </c>
      <c r="B43" s="103"/>
      <c r="C43" s="197" t="s">
        <v>19</v>
      </c>
      <c r="D43" s="198">
        <v>5.2</v>
      </c>
      <c r="E43" s="104">
        <v>7.1</v>
      </c>
      <c r="F43" s="104">
        <v>23.2</v>
      </c>
      <c r="G43" s="198">
        <v>177.5</v>
      </c>
      <c r="H43" s="104">
        <v>0.21375</v>
      </c>
      <c r="I43" s="137" t="s">
        <v>299</v>
      </c>
    </row>
    <row r="44" spans="1:9" x14ac:dyDescent="0.25">
      <c r="A44" s="218" t="s">
        <v>77</v>
      </c>
      <c r="B44" s="103"/>
      <c r="C44" s="197">
        <v>180</v>
      </c>
      <c r="D44" s="198">
        <v>2.4166666666666665</v>
      </c>
      <c r="E44" s="104">
        <v>2.5833333333333335</v>
      </c>
      <c r="F44" s="104">
        <v>13.608333333333333</v>
      </c>
      <c r="G44" s="198">
        <v>87.3</v>
      </c>
      <c r="H44" s="104">
        <v>0.39166666666666666</v>
      </c>
      <c r="I44" s="137" t="s">
        <v>78</v>
      </c>
    </row>
    <row r="45" spans="1:9" ht="15.75" thickBot="1" x14ac:dyDescent="0.3">
      <c r="A45" s="218" t="s">
        <v>80</v>
      </c>
      <c r="B45" s="103"/>
      <c r="C45" s="224" t="s">
        <v>81</v>
      </c>
      <c r="D45" s="198">
        <v>4.8</v>
      </c>
      <c r="E45" s="104">
        <v>7.2</v>
      </c>
      <c r="F45" s="98">
        <v>15.4</v>
      </c>
      <c r="G45" s="198">
        <v>146</v>
      </c>
      <c r="H45" s="104">
        <v>0.19</v>
      </c>
      <c r="I45" s="137" t="s">
        <v>470</v>
      </c>
    </row>
    <row r="46" spans="1:9" ht="15.75" thickBot="1" x14ac:dyDescent="0.3">
      <c r="A46" s="97" t="s">
        <v>33</v>
      </c>
      <c r="B46" s="99"/>
      <c r="C46" s="113">
        <v>427</v>
      </c>
      <c r="D46" s="115">
        <f>SUM(D43:D45)</f>
        <v>12.416666666666668</v>
      </c>
      <c r="E46" s="115">
        <f>SUM(E43:E45)</f>
        <v>16.883333333333333</v>
      </c>
      <c r="F46" s="115">
        <f>SUM(F43:F45)</f>
        <v>52.208333333333329</v>
      </c>
      <c r="G46" s="115">
        <f>SUM(G43:G45)</f>
        <v>410.8</v>
      </c>
      <c r="H46" s="115">
        <f>SUM(H43:H45)</f>
        <v>0.79541666666666666</v>
      </c>
      <c r="I46" s="141"/>
    </row>
    <row r="47" spans="1:9" x14ac:dyDescent="0.25">
      <c r="A47" s="218"/>
      <c r="B47" s="103" t="s">
        <v>34</v>
      </c>
      <c r="C47" s="197"/>
      <c r="D47" s="104"/>
      <c r="E47" s="104"/>
      <c r="F47" s="104"/>
      <c r="G47" s="198"/>
      <c r="H47" s="104"/>
      <c r="I47" s="137"/>
    </row>
    <row r="48" spans="1:9" ht="22.5" x14ac:dyDescent="0.25">
      <c r="A48" s="218" t="s">
        <v>58</v>
      </c>
      <c r="B48" s="103"/>
      <c r="C48" s="246">
        <v>100</v>
      </c>
      <c r="D48" s="198">
        <v>1</v>
      </c>
      <c r="E48" s="104">
        <v>0</v>
      </c>
      <c r="F48" s="98">
        <v>8.1</v>
      </c>
      <c r="G48" s="104">
        <v>36.4</v>
      </c>
      <c r="H48" s="198">
        <v>60</v>
      </c>
      <c r="I48" s="137" t="s">
        <v>59</v>
      </c>
    </row>
    <row r="49" spans="1:9" ht="15.75" thickBot="1" x14ac:dyDescent="0.3">
      <c r="A49" s="218" t="s">
        <v>304</v>
      </c>
      <c r="B49" s="103"/>
      <c r="C49" s="246"/>
      <c r="D49" s="198"/>
      <c r="E49" s="104"/>
      <c r="F49" s="98"/>
      <c r="G49" s="104"/>
      <c r="H49" s="198"/>
      <c r="I49" s="137"/>
    </row>
    <row r="50" spans="1:9" ht="15.75" thickBot="1" x14ac:dyDescent="0.3">
      <c r="A50" s="97" t="s">
        <v>33</v>
      </c>
      <c r="B50" s="99"/>
      <c r="C50" s="113">
        <f t="shared" ref="C50:H50" si="1">SUM(C48)</f>
        <v>100</v>
      </c>
      <c r="D50" s="114">
        <f t="shared" si="1"/>
        <v>1</v>
      </c>
      <c r="E50" s="114">
        <f t="shared" si="1"/>
        <v>0</v>
      </c>
      <c r="F50" s="114">
        <f t="shared" si="1"/>
        <v>8.1</v>
      </c>
      <c r="G50" s="114">
        <f t="shared" si="1"/>
        <v>36.4</v>
      </c>
      <c r="H50" s="114">
        <f t="shared" si="1"/>
        <v>60</v>
      </c>
      <c r="I50" s="141"/>
    </row>
    <row r="51" spans="1:9" x14ac:dyDescent="0.25">
      <c r="A51" s="123"/>
      <c r="B51" s="112" t="s">
        <v>37</v>
      </c>
      <c r="C51" s="221"/>
      <c r="D51" s="207"/>
      <c r="E51" s="207"/>
      <c r="F51" s="124"/>
      <c r="G51" s="207"/>
      <c r="H51" s="217"/>
      <c r="I51" s="137"/>
    </row>
    <row r="52" spans="1:9" x14ac:dyDescent="0.25">
      <c r="A52" s="218" t="s">
        <v>400</v>
      </c>
      <c r="B52" s="103"/>
      <c r="C52" s="197" t="s">
        <v>83</v>
      </c>
      <c r="D52" s="98">
        <v>0.75</v>
      </c>
      <c r="E52" s="104">
        <v>2</v>
      </c>
      <c r="F52" s="98">
        <v>3.6</v>
      </c>
      <c r="G52" s="198">
        <v>35.4</v>
      </c>
      <c r="H52" s="104">
        <v>1.5</v>
      </c>
      <c r="I52" s="137" t="s">
        <v>407</v>
      </c>
    </row>
    <row r="53" spans="1:9" ht="22.5" x14ac:dyDescent="0.25">
      <c r="A53" s="218" t="s">
        <v>332</v>
      </c>
      <c r="B53" s="103"/>
      <c r="C53" s="197" t="s">
        <v>341</v>
      </c>
      <c r="D53" s="198">
        <v>8.25</v>
      </c>
      <c r="E53" s="104">
        <v>4.4000000000000004</v>
      </c>
      <c r="F53" s="98">
        <v>16</v>
      </c>
      <c r="G53" s="198">
        <v>136.6</v>
      </c>
      <c r="H53" s="104">
        <v>5.8</v>
      </c>
      <c r="I53" s="137" t="s">
        <v>374</v>
      </c>
    </row>
    <row r="54" spans="1:9" x14ac:dyDescent="0.25">
      <c r="A54" s="218" t="s">
        <v>399</v>
      </c>
      <c r="B54" s="103"/>
      <c r="C54" s="197" t="s">
        <v>289</v>
      </c>
      <c r="D54" s="197">
        <v>9.5</v>
      </c>
      <c r="E54" s="100">
        <v>7</v>
      </c>
      <c r="F54" s="197">
        <v>9.5</v>
      </c>
      <c r="G54" s="100">
        <v>139</v>
      </c>
      <c r="H54" s="226">
        <v>0.4</v>
      </c>
      <c r="I54" s="137" t="s">
        <v>408</v>
      </c>
    </row>
    <row r="55" spans="1:9" x14ac:dyDescent="0.25">
      <c r="A55" s="218" t="s">
        <v>134</v>
      </c>
      <c r="B55" s="103"/>
      <c r="C55" s="197">
        <v>100</v>
      </c>
      <c r="D55" s="98">
        <v>3.7</v>
      </c>
      <c r="E55" s="104">
        <v>2.8</v>
      </c>
      <c r="F55" s="98">
        <v>22.6</v>
      </c>
      <c r="G55" s="198">
        <v>130.4</v>
      </c>
      <c r="H55" s="217"/>
      <c r="I55" s="137" t="s">
        <v>387</v>
      </c>
    </row>
    <row r="56" spans="1:9" ht="22.5" x14ac:dyDescent="0.25">
      <c r="A56" s="218" t="s">
        <v>88</v>
      </c>
      <c r="B56" s="103"/>
      <c r="C56" s="197">
        <v>150</v>
      </c>
      <c r="D56" s="198"/>
      <c r="E56" s="104"/>
      <c r="F56" s="98">
        <v>15</v>
      </c>
      <c r="G56" s="198">
        <v>60</v>
      </c>
      <c r="H56" s="104"/>
      <c r="I56" s="137" t="s">
        <v>381</v>
      </c>
    </row>
    <row r="57" spans="1:9" ht="15.75" thickBot="1" x14ac:dyDescent="0.3">
      <c r="A57" s="222" t="s">
        <v>56</v>
      </c>
      <c r="B57" s="131"/>
      <c r="C57" s="132">
        <v>37.5</v>
      </c>
      <c r="D57" s="132">
        <v>1.8</v>
      </c>
      <c r="E57" s="132">
        <v>0.4</v>
      </c>
      <c r="F57" s="132">
        <v>18</v>
      </c>
      <c r="G57" s="132">
        <v>82.5</v>
      </c>
      <c r="H57" s="132"/>
      <c r="I57" s="223"/>
    </row>
    <row r="58" spans="1:9" ht="22.5" customHeight="1" thickBot="1" x14ac:dyDescent="0.3">
      <c r="A58" s="97" t="s">
        <v>33</v>
      </c>
      <c r="B58" s="99"/>
      <c r="C58" s="113">
        <v>635.5</v>
      </c>
      <c r="D58" s="115">
        <f>SUM(D52:D57)</f>
        <v>24</v>
      </c>
      <c r="E58" s="115">
        <f>SUM(E52:E57)</f>
        <v>16.599999999999998</v>
      </c>
      <c r="F58" s="115">
        <f>SUM(F52:F57)</f>
        <v>84.7</v>
      </c>
      <c r="G58" s="115">
        <f>SUM(G52:G57)</f>
        <v>583.9</v>
      </c>
      <c r="H58" s="115">
        <f>SUM(H52:H57)</f>
        <v>7.7</v>
      </c>
      <c r="I58" s="137"/>
    </row>
    <row r="59" spans="1:9" x14ac:dyDescent="0.25">
      <c r="A59" s="233"/>
      <c r="B59" s="105" t="s">
        <v>57</v>
      </c>
      <c r="C59" s="234"/>
      <c r="D59" s="236"/>
      <c r="E59" s="236"/>
      <c r="F59" s="236"/>
      <c r="G59" s="236"/>
      <c r="H59" s="237"/>
      <c r="I59" s="140"/>
    </row>
    <row r="60" spans="1:9" x14ac:dyDescent="0.25">
      <c r="A60" s="218" t="s">
        <v>90</v>
      </c>
      <c r="B60" s="103"/>
      <c r="C60" s="197">
        <v>40</v>
      </c>
      <c r="D60" s="104">
        <v>1.1000000000000001</v>
      </c>
      <c r="E60" s="98">
        <v>7</v>
      </c>
      <c r="F60" s="104">
        <v>9</v>
      </c>
      <c r="G60" s="98">
        <v>103.4</v>
      </c>
      <c r="H60" s="104"/>
      <c r="I60" s="137"/>
    </row>
    <row r="61" spans="1:9" x14ac:dyDescent="0.25">
      <c r="A61" s="218" t="s">
        <v>251</v>
      </c>
      <c r="B61" s="103"/>
      <c r="C61" s="197"/>
      <c r="D61" s="198"/>
      <c r="E61" s="98"/>
      <c r="F61" s="98"/>
      <c r="G61" s="98"/>
      <c r="H61" s="104"/>
      <c r="I61" s="137"/>
    </row>
    <row r="62" spans="1:9" x14ac:dyDescent="0.25">
      <c r="A62" s="233" t="s">
        <v>91</v>
      </c>
      <c r="B62" s="105"/>
      <c r="C62" s="235">
        <v>130</v>
      </c>
      <c r="D62" s="236">
        <v>3.72</v>
      </c>
      <c r="E62" s="236">
        <v>3.2</v>
      </c>
      <c r="F62" s="236">
        <v>3.5</v>
      </c>
      <c r="G62" s="236">
        <v>57.5</v>
      </c>
      <c r="H62" s="236">
        <v>0.65</v>
      </c>
      <c r="I62" s="137" t="s">
        <v>66</v>
      </c>
    </row>
    <row r="63" spans="1:9" x14ac:dyDescent="0.25">
      <c r="A63" s="218" t="s">
        <v>293</v>
      </c>
      <c r="B63" s="103"/>
      <c r="C63" s="197">
        <v>50</v>
      </c>
      <c r="D63" s="98">
        <v>0.75</v>
      </c>
      <c r="E63" s="104">
        <v>0.06</v>
      </c>
      <c r="F63" s="98">
        <v>8.5</v>
      </c>
      <c r="G63" s="104">
        <v>38.29</v>
      </c>
      <c r="H63" s="98">
        <v>1.9</v>
      </c>
      <c r="I63" s="104" t="s">
        <v>382</v>
      </c>
    </row>
    <row r="64" spans="1:9" ht="22.5" x14ac:dyDescent="0.25">
      <c r="A64" s="218" t="s">
        <v>258</v>
      </c>
      <c r="B64" s="103"/>
      <c r="C64" s="197" t="s">
        <v>263</v>
      </c>
      <c r="D64" s="98">
        <v>13.3</v>
      </c>
      <c r="E64" s="104">
        <v>7.4</v>
      </c>
      <c r="F64" s="98">
        <v>27</v>
      </c>
      <c r="G64" s="198">
        <v>227</v>
      </c>
      <c r="H64" s="104">
        <v>0.3</v>
      </c>
      <c r="I64" s="137" t="s">
        <v>469</v>
      </c>
    </row>
    <row r="65" spans="1:9" x14ac:dyDescent="0.25">
      <c r="A65" s="218" t="s">
        <v>95</v>
      </c>
      <c r="B65" s="103"/>
      <c r="C65" s="224" t="s">
        <v>232</v>
      </c>
      <c r="D65" s="198">
        <v>0.08</v>
      </c>
      <c r="E65" s="104">
        <v>0.01</v>
      </c>
      <c r="F65" s="98">
        <v>6.8</v>
      </c>
      <c r="G65" s="198">
        <v>27.3</v>
      </c>
      <c r="H65" s="198">
        <v>1.9</v>
      </c>
      <c r="I65" s="137" t="s">
        <v>218</v>
      </c>
    </row>
    <row r="66" spans="1:9" ht="15.75" thickBot="1" x14ac:dyDescent="0.3">
      <c r="A66" s="218" t="s">
        <v>47</v>
      </c>
      <c r="B66" s="103"/>
      <c r="C66" s="197">
        <v>23</v>
      </c>
      <c r="D66" s="104">
        <v>1.8</v>
      </c>
      <c r="E66" s="98">
        <v>0.23</v>
      </c>
      <c r="F66" s="104">
        <v>11.3</v>
      </c>
      <c r="G66" s="98">
        <v>54.5</v>
      </c>
      <c r="H66" s="104">
        <v>0</v>
      </c>
      <c r="I66" s="137"/>
    </row>
    <row r="67" spans="1:9" ht="15.75" thickBot="1" x14ac:dyDescent="0.3">
      <c r="A67" s="116" t="s">
        <v>33</v>
      </c>
      <c r="B67" s="127"/>
      <c r="C67" s="117">
        <v>496</v>
      </c>
      <c r="D67" s="118">
        <f>SUM(D60:D66)</f>
        <v>20.75</v>
      </c>
      <c r="E67" s="118">
        <f>SUM(E60:E66)</f>
        <v>17.900000000000002</v>
      </c>
      <c r="F67" s="118">
        <f>SUM(F60:F66)</f>
        <v>66.099999999999994</v>
      </c>
      <c r="G67" s="118">
        <f>SUM(G60:G66)</f>
        <v>507.99</v>
      </c>
      <c r="H67" s="118">
        <f>SUM(H60:H66)</f>
        <v>4.75</v>
      </c>
      <c r="I67" s="141"/>
    </row>
    <row r="68" spans="1:9" ht="15.75" thickBot="1" x14ac:dyDescent="0.3">
      <c r="A68" s="97" t="s">
        <v>74</v>
      </c>
      <c r="B68" s="99"/>
      <c r="C68" s="113">
        <f t="shared" ref="C68:H68" si="2">C46+C50+C58+C67</f>
        <v>1658.5</v>
      </c>
      <c r="D68" s="114">
        <f t="shared" si="2"/>
        <v>58.166666666666671</v>
      </c>
      <c r="E68" s="114">
        <f t="shared" si="2"/>
        <v>51.38333333333334</v>
      </c>
      <c r="F68" s="114">
        <f t="shared" si="2"/>
        <v>211.10833333333332</v>
      </c>
      <c r="G68" s="114">
        <f t="shared" si="2"/>
        <v>1539.09</v>
      </c>
      <c r="H68" s="114">
        <f t="shared" si="2"/>
        <v>73.245416666666671</v>
      </c>
      <c r="I68" s="141"/>
    </row>
    <row r="69" spans="1:9" x14ac:dyDescent="0.25">
      <c r="A69" s="103"/>
      <c r="B69" s="103"/>
      <c r="C69" s="228"/>
      <c r="D69" s="98"/>
      <c r="E69" s="98"/>
      <c r="F69" s="98"/>
      <c r="G69" s="208"/>
      <c r="H69" s="208"/>
      <c r="I69" s="112"/>
    </row>
    <row r="70" spans="1:9" ht="15.75" thickBot="1" x14ac:dyDescent="0.3">
      <c r="A70" s="110" t="s">
        <v>97</v>
      </c>
      <c r="G70" s="230"/>
      <c r="H70" s="230"/>
      <c r="I70" s="131"/>
    </row>
    <row r="71" spans="1:9" ht="22.5" x14ac:dyDescent="0.25">
      <c r="A71" s="422" t="s">
        <v>452</v>
      </c>
      <c r="B71" s="423"/>
      <c r="C71" s="424" t="s">
        <v>448</v>
      </c>
      <c r="D71" s="427" t="s">
        <v>449</v>
      </c>
      <c r="E71" s="428"/>
      <c r="F71" s="429"/>
      <c r="G71" s="207" t="s">
        <v>7</v>
      </c>
      <c r="H71" s="212" t="s">
        <v>8</v>
      </c>
      <c r="I71" s="140" t="s">
        <v>450</v>
      </c>
    </row>
    <row r="72" spans="1:9" ht="22.5" customHeight="1" thickBot="1" x14ac:dyDescent="0.3">
      <c r="A72" s="430" t="s">
        <v>451</v>
      </c>
      <c r="B72" s="431"/>
      <c r="C72" s="425"/>
      <c r="D72" s="214"/>
      <c r="E72" s="215"/>
      <c r="F72" s="216"/>
      <c r="G72" s="213" t="s">
        <v>10</v>
      </c>
      <c r="H72" s="217"/>
      <c r="I72" s="137"/>
    </row>
    <row r="73" spans="1:9" ht="15.75" thickBot="1" x14ac:dyDescent="0.3">
      <c r="A73" s="432"/>
      <c r="B73" s="433"/>
      <c r="C73" s="426"/>
      <c r="D73" s="114" t="s">
        <v>13</v>
      </c>
      <c r="E73" s="114" t="s">
        <v>14</v>
      </c>
      <c r="F73" s="115" t="s">
        <v>15</v>
      </c>
      <c r="G73" s="115" t="s">
        <v>16</v>
      </c>
      <c r="H73" s="114" t="s">
        <v>17</v>
      </c>
      <c r="I73" s="141"/>
    </row>
    <row r="74" spans="1:9" x14ac:dyDescent="0.25">
      <c r="A74" s="123"/>
      <c r="B74" s="112" t="s">
        <v>18</v>
      </c>
      <c r="C74" s="221"/>
      <c r="D74" s="232"/>
      <c r="E74" s="231"/>
      <c r="F74" s="229"/>
      <c r="G74" s="232"/>
      <c r="H74" s="231"/>
      <c r="I74" s="137"/>
    </row>
    <row r="75" spans="1:9" ht="22.5" x14ac:dyDescent="0.25">
      <c r="A75" s="218" t="s">
        <v>233</v>
      </c>
      <c r="B75" s="103"/>
      <c r="C75" s="197" t="s">
        <v>19</v>
      </c>
      <c r="D75" s="104">
        <v>6</v>
      </c>
      <c r="E75" s="104">
        <v>7</v>
      </c>
      <c r="F75" s="104">
        <v>28</v>
      </c>
      <c r="G75" s="104">
        <v>199</v>
      </c>
      <c r="H75" s="104">
        <v>0.22</v>
      </c>
      <c r="I75" s="137" t="s">
        <v>300</v>
      </c>
    </row>
    <row r="76" spans="1:9" x14ac:dyDescent="0.25">
      <c r="A76" s="233" t="s">
        <v>115</v>
      </c>
      <c r="B76" s="105"/>
      <c r="C76" s="235" t="s">
        <v>240</v>
      </c>
      <c r="D76" s="239">
        <v>2.6</v>
      </c>
      <c r="E76" s="236">
        <v>2.2999999999999998</v>
      </c>
      <c r="F76" s="238">
        <v>14.3</v>
      </c>
      <c r="G76" s="236">
        <v>89</v>
      </c>
      <c r="H76" s="239">
        <v>0.02</v>
      </c>
      <c r="I76" s="137" t="s">
        <v>116</v>
      </c>
    </row>
    <row r="77" spans="1:9" ht="15.75" thickBot="1" x14ac:dyDescent="0.3">
      <c r="A77" s="218" t="s">
        <v>29</v>
      </c>
      <c r="B77" s="103"/>
      <c r="C77" s="197" t="s">
        <v>30</v>
      </c>
      <c r="D77" s="198">
        <v>2.2999999999999998</v>
      </c>
      <c r="E77" s="104">
        <v>4.5</v>
      </c>
      <c r="F77" s="98">
        <v>15.4</v>
      </c>
      <c r="G77" s="198">
        <v>111</v>
      </c>
      <c r="H77" s="104"/>
      <c r="I77" s="137" t="s">
        <v>31</v>
      </c>
    </row>
    <row r="78" spans="1:9" ht="15.75" thickBot="1" x14ac:dyDescent="0.3">
      <c r="A78" s="97" t="s">
        <v>33</v>
      </c>
      <c r="B78" s="99"/>
      <c r="C78" s="113">
        <v>430</v>
      </c>
      <c r="D78" s="114">
        <f>SUM(D74:D77)</f>
        <v>10.899999999999999</v>
      </c>
      <c r="E78" s="114">
        <f>SUM(E74:E77)</f>
        <v>13.8</v>
      </c>
      <c r="F78" s="114">
        <f>SUM(F74:F77)</f>
        <v>57.699999999999996</v>
      </c>
      <c r="G78" s="114">
        <f>SUM(G74:G77)</f>
        <v>399</v>
      </c>
      <c r="H78" s="114">
        <f>SUM(H74:H77)</f>
        <v>0.24</v>
      </c>
      <c r="I78" s="141"/>
    </row>
    <row r="79" spans="1:9" x14ac:dyDescent="0.25">
      <c r="A79" s="218"/>
      <c r="B79" s="103" t="s">
        <v>34</v>
      </c>
      <c r="C79" s="221"/>
      <c r="D79" s="124"/>
      <c r="E79" s="98"/>
      <c r="F79" s="124"/>
      <c r="G79" s="98"/>
      <c r="H79" s="231"/>
      <c r="I79" s="137"/>
    </row>
    <row r="80" spans="1:9" x14ac:dyDescent="0.25">
      <c r="A80" s="218" t="s">
        <v>35</v>
      </c>
      <c r="B80" s="103"/>
      <c r="C80" s="246">
        <v>200</v>
      </c>
      <c r="D80" s="198">
        <v>0.6</v>
      </c>
      <c r="E80" s="104">
        <v>0</v>
      </c>
      <c r="F80" s="98">
        <v>24</v>
      </c>
      <c r="G80" s="104">
        <v>98.4</v>
      </c>
      <c r="H80" s="198">
        <v>4</v>
      </c>
      <c r="I80" s="137" t="s">
        <v>36</v>
      </c>
    </row>
    <row r="81" spans="1:9" ht="15.75" thickBot="1" x14ac:dyDescent="0.3">
      <c r="A81" s="218" t="s">
        <v>311</v>
      </c>
      <c r="B81" s="103"/>
      <c r="C81" s="246"/>
      <c r="D81" s="198"/>
      <c r="E81" s="198"/>
      <c r="F81" s="98"/>
      <c r="G81" s="198"/>
      <c r="H81" s="198"/>
      <c r="I81" s="137"/>
    </row>
    <row r="82" spans="1:9" ht="15.75" thickBot="1" x14ac:dyDescent="0.3">
      <c r="A82" s="97" t="s">
        <v>33</v>
      </c>
      <c r="B82" s="99"/>
      <c r="C82" s="113">
        <f t="shared" ref="C82:H82" si="3">SUM(C80)</f>
        <v>200</v>
      </c>
      <c r="D82" s="115">
        <f t="shared" si="3"/>
        <v>0.6</v>
      </c>
      <c r="E82" s="115">
        <f t="shared" si="3"/>
        <v>0</v>
      </c>
      <c r="F82" s="115">
        <f t="shared" si="3"/>
        <v>24</v>
      </c>
      <c r="G82" s="115">
        <f t="shared" si="3"/>
        <v>98.4</v>
      </c>
      <c r="H82" s="115">
        <f t="shared" si="3"/>
        <v>4</v>
      </c>
      <c r="I82" s="141"/>
    </row>
    <row r="83" spans="1:9" x14ac:dyDescent="0.25">
      <c r="A83" s="123"/>
      <c r="B83" s="112" t="s">
        <v>37</v>
      </c>
      <c r="C83" s="221"/>
      <c r="D83" s="207"/>
      <c r="E83" s="124"/>
      <c r="F83" s="208"/>
      <c r="G83" s="207"/>
      <c r="H83" s="231"/>
      <c r="I83" s="137"/>
    </row>
    <row r="84" spans="1:9" ht="22.5" x14ac:dyDescent="0.25">
      <c r="A84" s="218" t="s">
        <v>404</v>
      </c>
      <c r="B84" s="103"/>
      <c r="C84" s="197">
        <v>60</v>
      </c>
      <c r="D84" s="98">
        <v>1.1000000000000001</v>
      </c>
      <c r="E84" s="104">
        <v>2.7</v>
      </c>
      <c r="F84" s="98">
        <v>5.7</v>
      </c>
      <c r="G84" s="104">
        <v>51.5</v>
      </c>
      <c r="H84" s="98">
        <v>11.4</v>
      </c>
      <c r="I84" s="137" t="s">
        <v>454</v>
      </c>
    </row>
    <row r="85" spans="1:9" ht="33" x14ac:dyDescent="0.25">
      <c r="A85" s="218" t="s">
        <v>272</v>
      </c>
      <c r="B85" s="103"/>
      <c r="C85" s="197" t="s">
        <v>131</v>
      </c>
      <c r="D85" s="98">
        <v>4.8600000000000003</v>
      </c>
      <c r="E85" s="104">
        <v>5.8</v>
      </c>
      <c r="F85" s="98">
        <v>15.24</v>
      </c>
      <c r="G85" s="198">
        <v>132.6</v>
      </c>
      <c r="H85" s="104">
        <v>5.28</v>
      </c>
      <c r="I85" s="137" t="s">
        <v>356</v>
      </c>
    </row>
    <row r="86" spans="1:9" ht="22.5" x14ac:dyDescent="0.25">
      <c r="A86" s="218" t="s">
        <v>110</v>
      </c>
      <c r="B86" s="103"/>
      <c r="C86" s="197" t="s">
        <v>229</v>
      </c>
      <c r="D86" s="198">
        <v>7.8</v>
      </c>
      <c r="E86" s="104">
        <v>3</v>
      </c>
      <c r="F86" s="98">
        <v>5</v>
      </c>
      <c r="G86" s="198">
        <v>78</v>
      </c>
      <c r="H86" s="104"/>
      <c r="I86" s="137" t="s">
        <v>375</v>
      </c>
    </row>
    <row r="87" spans="1:9" ht="22.5" x14ac:dyDescent="0.25">
      <c r="A87" s="218" t="s">
        <v>114</v>
      </c>
      <c r="B87" s="103"/>
      <c r="C87" s="197">
        <v>120</v>
      </c>
      <c r="D87" s="98">
        <v>2.4</v>
      </c>
      <c r="E87" s="104">
        <v>3.6</v>
      </c>
      <c r="F87" s="98">
        <v>16.8</v>
      </c>
      <c r="G87" s="198">
        <v>109.2</v>
      </c>
      <c r="H87" s="104">
        <v>8.34</v>
      </c>
      <c r="I87" s="137" t="s">
        <v>383</v>
      </c>
    </row>
    <row r="88" spans="1:9" ht="22.5" x14ac:dyDescent="0.25">
      <c r="A88" s="261" t="s">
        <v>105</v>
      </c>
      <c r="B88" s="103"/>
      <c r="C88" s="197">
        <v>150</v>
      </c>
      <c r="D88" s="226">
        <v>0.7</v>
      </c>
      <c r="E88" s="240">
        <v>0</v>
      </c>
      <c r="F88" s="225">
        <v>20</v>
      </c>
      <c r="G88" s="262">
        <v>83</v>
      </c>
      <c r="H88" s="197">
        <v>0.13</v>
      </c>
      <c r="I88" s="249" t="s">
        <v>415</v>
      </c>
    </row>
    <row r="89" spans="1:9" ht="15.75" thickBot="1" x14ac:dyDescent="0.3">
      <c r="A89" s="222" t="s">
        <v>56</v>
      </c>
      <c r="B89" s="131"/>
      <c r="C89" s="132">
        <v>37.5</v>
      </c>
      <c r="D89" s="132">
        <v>1.8</v>
      </c>
      <c r="E89" s="132">
        <v>0.4</v>
      </c>
      <c r="F89" s="132">
        <v>18</v>
      </c>
      <c r="G89" s="132">
        <v>82.5</v>
      </c>
      <c r="H89" s="132"/>
      <c r="I89" s="223"/>
    </row>
    <row r="90" spans="1:9" ht="15.75" thickBot="1" x14ac:dyDescent="0.3">
      <c r="A90" s="97" t="s">
        <v>33</v>
      </c>
      <c r="B90" s="99"/>
      <c r="C90" s="113">
        <v>647.5</v>
      </c>
      <c r="D90" s="114">
        <f>SUM(D83:D89)</f>
        <v>18.66</v>
      </c>
      <c r="E90" s="114">
        <f>SUM(E83:E89)</f>
        <v>15.5</v>
      </c>
      <c r="F90" s="114">
        <f>SUM(F83:F89)</f>
        <v>80.740000000000009</v>
      </c>
      <c r="G90" s="114">
        <f>SUM(G83:G89)</f>
        <v>536.79999999999995</v>
      </c>
      <c r="H90" s="114">
        <f>SUM(H83:H89)</f>
        <v>25.15</v>
      </c>
      <c r="I90" s="141"/>
    </row>
    <row r="91" spans="1:9" x14ac:dyDescent="0.25">
      <c r="A91" s="123"/>
      <c r="B91" s="112" t="s">
        <v>57</v>
      </c>
      <c r="C91" s="221"/>
      <c r="D91" s="124"/>
      <c r="E91" s="208"/>
      <c r="F91" s="124"/>
      <c r="G91" s="208"/>
      <c r="H91" s="231"/>
      <c r="I91" s="137"/>
    </row>
    <row r="92" spans="1:9" x14ac:dyDescent="0.25">
      <c r="A92" s="218" t="s">
        <v>106</v>
      </c>
      <c r="B92" s="103"/>
      <c r="C92" s="197">
        <v>130</v>
      </c>
      <c r="D92" s="100">
        <v>3.77</v>
      </c>
      <c r="E92" s="197">
        <v>3.25</v>
      </c>
      <c r="F92" s="100">
        <v>5.46</v>
      </c>
      <c r="G92" s="197">
        <v>66.2</v>
      </c>
      <c r="H92" s="241">
        <v>0.84</v>
      </c>
      <c r="I92" s="137" t="s">
        <v>210</v>
      </c>
    </row>
    <row r="93" spans="1:9" ht="22.5" x14ac:dyDescent="0.25">
      <c r="A93" s="218" t="s">
        <v>336</v>
      </c>
      <c r="B93" s="103"/>
      <c r="C93" s="197">
        <v>50</v>
      </c>
      <c r="D93" s="198">
        <v>4.3</v>
      </c>
      <c r="E93" s="104">
        <v>2</v>
      </c>
      <c r="F93" s="98">
        <v>12</v>
      </c>
      <c r="G93" s="198">
        <v>83.2</v>
      </c>
      <c r="H93" s="104">
        <v>0.08</v>
      </c>
      <c r="I93" s="137" t="s">
        <v>373</v>
      </c>
    </row>
    <row r="94" spans="1:9" x14ac:dyDescent="0.25">
      <c r="A94" s="218" t="s">
        <v>324</v>
      </c>
      <c r="B94" s="103"/>
      <c r="C94" s="197" t="s">
        <v>318</v>
      </c>
      <c r="D94" s="98">
        <v>13.1</v>
      </c>
      <c r="E94" s="104">
        <v>14.2</v>
      </c>
      <c r="F94" s="98">
        <v>9.1999999999999993</v>
      </c>
      <c r="G94" s="104">
        <v>217</v>
      </c>
      <c r="H94" s="198">
        <v>0.33</v>
      </c>
      <c r="I94" s="137" t="s">
        <v>357</v>
      </c>
    </row>
    <row r="95" spans="1:9" x14ac:dyDescent="0.25">
      <c r="A95" s="218" t="s">
        <v>261</v>
      </c>
      <c r="B95" s="103"/>
      <c r="C95" s="197">
        <v>120</v>
      </c>
      <c r="D95" s="226">
        <v>0.4</v>
      </c>
      <c r="E95" s="197">
        <v>0.17</v>
      </c>
      <c r="F95" s="100">
        <v>11.3</v>
      </c>
      <c r="G95" s="226">
        <v>48.3</v>
      </c>
      <c r="H95" s="197">
        <v>60</v>
      </c>
      <c r="I95" s="137" t="s">
        <v>412</v>
      </c>
    </row>
    <row r="96" spans="1:9" ht="15.75" thickBot="1" x14ac:dyDescent="0.3">
      <c r="A96" s="218" t="s">
        <v>47</v>
      </c>
      <c r="B96" s="103"/>
      <c r="C96" s="197">
        <v>23</v>
      </c>
      <c r="D96" s="104">
        <v>1.8</v>
      </c>
      <c r="E96" s="98">
        <v>0.23</v>
      </c>
      <c r="F96" s="104">
        <v>11.3</v>
      </c>
      <c r="G96" s="98">
        <v>54.5</v>
      </c>
      <c r="H96" s="104">
        <v>0</v>
      </c>
      <c r="I96" s="137"/>
    </row>
    <row r="97" spans="1:9" ht="15.75" thickBot="1" x14ac:dyDescent="0.3">
      <c r="A97" s="116" t="s">
        <v>33</v>
      </c>
      <c r="B97" s="127"/>
      <c r="C97" s="117">
        <v>473</v>
      </c>
      <c r="D97" s="121">
        <f>SUM(D91:D96)</f>
        <v>23.37</v>
      </c>
      <c r="E97" s="121">
        <f>SUM(E91:E96)</f>
        <v>19.850000000000001</v>
      </c>
      <c r="F97" s="121">
        <f>SUM(F91:F96)</f>
        <v>49.260000000000005</v>
      </c>
      <c r="G97" s="121">
        <f>SUM(G91:G96)</f>
        <v>469.2</v>
      </c>
      <c r="H97" s="121">
        <f>SUM(H91:H96)</f>
        <v>61.25</v>
      </c>
      <c r="I97" s="141"/>
    </row>
    <row r="98" spans="1:9" ht="15.75" thickBot="1" x14ac:dyDescent="0.3">
      <c r="A98" s="97" t="s">
        <v>74</v>
      </c>
      <c r="B98" s="99"/>
      <c r="C98" s="113">
        <f t="shared" ref="C98:H98" si="4">C78+C82+C90+C97</f>
        <v>1750.5</v>
      </c>
      <c r="D98" s="114">
        <f t="shared" si="4"/>
        <v>53.53</v>
      </c>
      <c r="E98" s="114">
        <f t="shared" si="4"/>
        <v>49.150000000000006</v>
      </c>
      <c r="F98" s="114">
        <f t="shared" si="4"/>
        <v>211.7</v>
      </c>
      <c r="G98" s="114">
        <f t="shared" si="4"/>
        <v>1503.3999999999999</v>
      </c>
      <c r="H98" s="114">
        <f t="shared" si="4"/>
        <v>90.64</v>
      </c>
      <c r="I98" s="141"/>
    </row>
    <row r="99" spans="1:9" x14ac:dyDescent="0.25">
      <c r="A99" s="103"/>
      <c r="B99" s="103"/>
      <c r="C99" s="247"/>
      <c r="D99" s="98"/>
      <c r="E99" s="98"/>
      <c r="F99" s="98"/>
      <c r="G99" s="208"/>
      <c r="H99" s="208"/>
      <c r="I99" s="112"/>
    </row>
    <row r="100" spans="1:9" ht="15.75" thickBot="1" x14ac:dyDescent="0.3">
      <c r="A100" s="110" t="s">
        <v>117</v>
      </c>
      <c r="C100" s="122"/>
      <c r="G100" s="230"/>
      <c r="H100" s="230"/>
      <c r="I100" s="131"/>
    </row>
    <row r="101" spans="1:9" ht="22.5" x14ac:dyDescent="0.25">
      <c r="A101" s="422" t="s">
        <v>452</v>
      </c>
      <c r="B101" s="423"/>
      <c r="C101" s="424" t="s">
        <v>448</v>
      </c>
      <c r="D101" s="427" t="s">
        <v>449</v>
      </c>
      <c r="E101" s="428"/>
      <c r="F101" s="429"/>
      <c r="G101" s="207" t="s">
        <v>7</v>
      </c>
      <c r="H101" s="212" t="s">
        <v>8</v>
      </c>
      <c r="I101" s="140" t="s">
        <v>450</v>
      </c>
    </row>
    <row r="102" spans="1:9" ht="15.75" thickBot="1" x14ac:dyDescent="0.3">
      <c r="A102" s="430" t="s">
        <v>451</v>
      </c>
      <c r="B102" s="431"/>
      <c r="C102" s="425"/>
      <c r="D102" s="214"/>
      <c r="E102" s="215"/>
      <c r="F102" s="216"/>
      <c r="G102" s="213" t="s">
        <v>10</v>
      </c>
      <c r="H102" s="217"/>
      <c r="I102" s="137"/>
    </row>
    <row r="103" spans="1:9" ht="15.75" thickBot="1" x14ac:dyDescent="0.3">
      <c r="A103" s="432"/>
      <c r="B103" s="433"/>
      <c r="C103" s="426"/>
      <c r="D103" s="114" t="s">
        <v>13</v>
      </c>
      <c r="E103" s="114" t="s">
        <v>14</v>
      </c>
      <c r="F103" s="115" t="s">
        <v>15</v>
      </c>
      <c r="G103" s="115" t="s">
        <v>16</v>
      </c>
      <c r="H103" s="114" t="s">
        <v>17</v>
      </c>
      <c r="I103" s="141"/>
    </row>
    <row r="104" spans="1:9" x14ac:dyDescent="0.25">
      <c r="A104" s="218"/>
      <c r="B104" s="112" t="s">
        <v>18</v>
      </c>
      <c r="C104" s="221"/>
      <c r="D104" s="231"/>
      <c r="E104" s="229"/>
      <c r="F104" s="231"/>
      <c r="G104" s="229"/>
      <c r="H104" s="231"/>
      <c r="I104" s="137"/>
    </row>
    <row r="105" spans="1:9" x14ac:dyDescent="0.25">
      <c r="A105" s="218" t="s">
        <v>118</v>
      </c>
      <c r="B105" s="103"/>
      <c r="C105" s="197">
        <v>180</v>
      </c>
      <c r="D105" s="104">
        <v>3.5</v>
      </c>
      <c r="E105" s="104">
        <v>4.4000000000000004</v>
      </c>
      <c r="F105" s="104">
        <v>15</v>
      </c>
      <c r="G105" s="198">
        <v>114</v>
      </c>
      <c r="H105" s="104">
        <v>0.52</v>
      </c>
      <c r="I105" s="137" t="s">
        <v>358</v>
      </c>
    </row>
    <row r="106" spans="1:9" ht="15" customHeight="1" x14ac:dyDescent="0.25">
      <c r="A106" s="218" t="s">
        <v>26</v>
      </c>
      <c r="B106" s="103"/>
      <c r="C106" s="197">
        <v>180</v>
      </c>
      <c r="D106" s="198">
        <v>1.2166666666666666</v>
      </c>
      <c r="E106" s="104">
        <v>1.3416666666666668</v>
      </c>
      <c r="F106" s="104">
        <v>11.941666666666666</v>
      </c>
      <c r="G106" s="198">
        <v>65</v>
      </c>
      <c r="H106" s="104">
        <v>0.19</v>
      </c>
      <c r="I106" s="137" t="s">
        <v>27</v>
      </c>
    </row>
    <row r="107" spans="1:9" ht="15" customHeight="1" thickBot="1" x14ac:dyDescent="0.3">
      <c r="A107" s="218" t="s">
        <v>80</v>
      </c>
      <c r="B107" s="103"/>
      <c r="C107" s="224" t="s">
        <v>81</v>
      </c>
      <c r="D107" s="198">
        <v>4.8</v>
      </c>
      <c r="E107" s="104">
        <v>7.2</v>
      </c>
      <c r="F107" s="98">
        <v>15.4</v>
      </c>
      <c r="G107" s="198">
        <v>146</v>
      </c>
      <c r="H107" s="104">
        <v>0.19</v>
      </c>
      <c r="I107" s="137" t="s">
        <v>470</v>
      </c>
    </row>
    <row r="108" spans="1:9" ht="15" customHeight="1" thickBot="1" x14ac:dyDescent="0.3">
      <c r="A108" s="97" t="s">
        <v>33</v>
      </c>
      <c r="B108" s="99"/>
      <c r="C108" s="113">
        <v>402</v>
      </c>
      <c r="D108" s="114">
        <f>SUM(D104:D107)</f>
        <v>9.5166666666666657</v>
      </c>
      <c r="E108" s="114">
        <f>SUM(E104:E107)</f>
        <v>12.941666666666666</v>
      </c>
      <c r="F108" s="114">
        <f>SUM(F104:F107)</f>
        <v>42.341666666666669</v>
      </c>
      <c r="G108" s="114">
        <f>SUM(G104:G107)</f>
        <v>325</v>
      </c>
      <c r="H108" s="114">
        <f>SUM(H104:H107)</f>
        <v>0.89999999999999991</v>
      </c>
      <c r="I108" s="141"/>
    </row>
    <row r="109" spans="1:9" ht="15" customHeight="1" x14ac:dyDescent="0.25">
      <c r="A109" s="218"/>
      <c r="B109" s="103" t="s">
        <v>34</v>
      </c>
      <c r="C109" s="197"/>
      <c r="D109" s="104"/>
      <c r="E109" s="98"/>
      <c r="F109" s="104"/>
      <c r="G109" s="98"/>
      <c r="H109" s="104"/>
      <c r="I109" s="140"/>
    </row>
    <row r="110" spans="1:9" ht="15" customHeight="1" x14ac:dyDescent="0.25">
      <c r="A110" s="218" t="s">
        <v>58</v>
      </c>
      <c r="B110" s="103"/>
      <c r="C110" s="246">
        <v>100</v>
      </c>
      <c r="D110" s="198">
        <v>0.6</v>
      </c>
      <c r="E110" s="104">
        <v>0.43</v>
      </c>
      <c r="F110" s="98">
        <v>14</v>
      </c>
      <c r="G110" s="104">
        <v>62.3</v>
      </c>
      <c r="H110" s="198">
        <v>7</v>
      </c>
      <c r="I110" s="137" t="s">
        <v>59</v>
      </c>
    </row>
    <row r="111" spans="1:9" ht="15" customHeight="1" thickBot="1" x14ac:dyDescent="0.3">
      <c r="A111" s="218" t="s">
        <v>309</v>
      </c>
      <c r="B111" s="103"/>
      <c r="C111" s="246"/>
      <c r="D111" s="198"/>
      <c r="E111" s="104"/>
      <c r="F111" s="98"/>
      <c r="G111" s="104"/>
      <c r="H111" s="198"/>
      <c r="I111" s="137"/>
    </row>
    <row r="112" spans="1:9" ht="23.25" customHeight="1" thickBot="1" x14ac:dyDescent="0.3">
      <c r="A112" s="97" t="s">
        <v>33</v>
      </c>
      <c r="B112" s="99"/>
      <c r="C112" s="113">
        <f t="shared" ref="C112:H112" si="5">SUM(C110)</f>
        <v>100</v>
      </c>
      <c r="D112" s="114">
        <f t="shared" si="5"/>
        <v>0.6</v>
      </c>
      <c r="E112" s="114">
        <f t="shared" si="5"/>
        <v>0.43</v>
      </c>
      <c r="F112" s="114">
        <f t="shared" si="5"/>
        <v>14</v>
      </c>
      <c r="G112" s="114">
        <f t="shared" si="5"/>
        <v>62.3</v>
      </c>
      <c r="H112" s="114">
        <f t="shared" si="5"/>
        <v>7</v>
      </c>
      <c r="I112" s="141"/>
    </row>
    <row r="113" spans="1:9" ht="23.25" customHeight="1" x14ac:dyDescent="0.25">
      <c r="A113" s="123"/>
      <c r="B113" s="112" t="s">
        <v>37</v>
      </c>
      <c r="C113" s="221"/>
      <c r="D113" s="208"/>
      <c r="E113" s="124"/>
      <c r="F113" s="208"/>
      <c r="G113" s="207"/>
      <c r="H113" s="104"/>
      <c r="I113" s="137"/>
    </row>
    <row r="114" spans="1:9" ht="15" customHeight="1" x14ac:dyDescent="0.25">
      <c r="A114" s="218" t="s">
        <v>437</v>
      </c>
      <c r="B114" s="103"/>
      <c r="C114" s="197">
        <v>40</v>
      </c>
      <c r="D114" s="98">
        <v>0.76</v>
      </c>
      <c r="E114" s="104">
        <v>3.56</v>
      </c>
      <c r="F114" s="98">
        <v>3.08</v>
      </c>
      <c r="G114" s="198">
        <v>47.4</v>
      </c>
      <c r="H114" s="104">
        <v>2.8</v>
      </c>
      <c r="I114" s="137" t="s">
        <v>439</v>
      </c>
    </row>
    <row r="115" spans="1:9" ht="15" customHeight="1" x14ac:dyDescent="0.25">
      <c r="A115" s="263" t="s">
        <v>416</v>
      </c>
      <c r="B115" s="264"/>
      <c r="C115" s="197" t="s">
        <v>334</v>
      </c>
      <c r="D115" s="198">
        <v>1.4</v>
      </c>
      <c r="E115" s="198">
        <v>4.5</v>
      </c>
      <c r="F115" s="104">
        <v>6.8</v>
      </c>
      <c r="G115" s="198">
        <v>73.3</v>
      </c>
      <c r="H115" s="104">
        <v>9.6</v>
      </c>
      <c r="I115" s="137" t="s">
        <v>359</v>
      </c>
    </row>
    <row r="116" spans="1:9" ht="22.5" x14ac:dyDescent="0.25">
      <c r="A116" s="218" t="s">
        <v>338</v>
      </c>
      <c r="B116" s="103"/>
      <c r="C116" s="197">
        <v>200</v>
      </c>
      <c r="D116" s="197">
        <v>11.6</v>
      </c>
      <c r="E116" s="100">
        <v>14</v>
      </c>
      <c r="F116" s="197">
        <v>29</v>
      </c>
      <c r="G116" s="100">
        <v>288.39999999999998</v>
      </c>
      <c r="H116" s="226">
        <v>3.13</v>
      </c>
      <c r="I116" s="137" t="s">
        <v>372</v>
      </c>
    </row>
    <row r="117" spans="1:9" x14ac:dyDescent="0.25">
      <c r="A117" s="218" t="s">
        <v>54</v>
      </c>
      <c r="B117" s="103"/>
      <c r="C117" s="197">
        <v>150</v>
      </c>
      <c r="D117" s="98">
        <v>0.7</v>
      </c>
      <c r="E117" s="104">
        <v>0.04</v>
      </c>
      <c r="F117" s="98">
        <v>18</v>
      </c>
      <c r="G117" s="198">
        <v>75.2</v>
      </c>
      <c r="H117" s="104">
        <v>0.3</v>
      </c>
      <c r="I117" s="137" t="s">
        <v>413</v>
      </c>
    </row>
    <row r="118" spans="1:9" ht="15.75" thickBot="1" x14ac:dyDescent="0.3">
      <c r="A118" s="222" t="s">
        <v>56</v>
      </c>
      <c r="B118" s="131"/>
      <c r="C118" s="132">
        <v>37.5</v>
      </c>
      <c r="D118" s="132">
        <v>1.8</v>
      </c>
      <c r="E118" s="132">
        <v>0.4</v>
      </c>
      <c r="F118" s="132">
        <v>18</v>
      </c>
      <c r="G118" s="132">
        <v>82.5</v>
      </c>
      <c r="H118" s="132"/>
      <c r="I118" s="223"/>
    </row>
    <row r="119" spans="1:9" ht="15.75" thickBot="1" x14ac:dyDescent="0.3">
      <c r="A119" s="97" t="s">
        <v>33</v>
      </c>
      <c r="B119" s="99"/>
      <c r="C119" s="113">
        <v>633.5</v>
      </c>
      <c r="D119" s="115">
        <f>SUM(D113:D118)</f>
        <v>16.259999999999998</v>
      </c>
      <c r="E119" s="115">
        <f>SUM(E113:E118)</f>
        <v>22.5</v>
      </c>
      <c r="F119" s="115">
        <f>SUM(F113:F118)</f>
        <v>74.88</v>
      </c>
      <c r="G119" s="115">
        <f>SUM(G113:G118)</f>
        <v>566.79999999999995</v>
      </c>
      <c r="H119" s="115">
        <f>SUM(H113:H118)</f>
        <v>15.829999999999998</v>
      </c>
      <c r="I119" s="141"/>
    </row>
    <row r="120" spans="1:9" x14ac:dyDescent="0.25">
      <c r="A120" s="123"/>
      <c r="B120" s="112" t="s">
        <v>57</v>
      </c>
      <c r="C120" s="248"/>
      <c r="D120" s="124"/>
      <c r="E120" s="208"/>
      <c r="F120" s="124"/>
      <c r="G120" s="208"/>
      <c r="H120" s="217"/>
      <c r="I120" s="137"/>
    </row>
    <row r="121" spans="1:9" x14ac:dyDescent="0.25">
      <c r="A121" s="218" t="s">
        <v>65</v>
      </c>
      <c r="B121" s="103"/>
      <c r="C121" s="197">
        <v>130</v>
      </c>
      <c r="D121" s="98">
        <v>3.7</v>
      </c>
      <c r="E121" s="104">
        <v>3.25</v>
      </c>
      <c r="F121" s="98">
        <v>5.2</v>
      </c>
      <c r="G121" s="104">
        <v>65</v>
      </c>
      <c r="H121" s="242">
        <v>0.8</v>
      </c>
      <c r="I121" s="137" t="s">
        <v>66</v>
      </c>
    </row>
    <row r="122" spans="1:9" x14ac:dyDescent="0.25">
      <c r="A122" s="218" t="s">
        <v>90</v>
      </c>
      <c r="B122" s="103"/>
      <c r="C122" s="197">
        <v>20</v>
      </c>
      <c r="D122" s="104">
        <v>0.5</v>
      </c>
      <c r="E122" s="98">
        <v>3.9</v>
      </c>
      <c r="F122" s="104">
        <v>22</v>
      </c>
      <c r="G122" s="98">
        <v>125.1</v>
      </c>
      <c r="H122" s="104"/>
      <c r="I122" s="137"/>
    </row>
    <row r="123" spans="1:9" x14ac:dyDescent="0.25">
      <c r="A123" s="218" t="s">
        <v>423</v>
      </c>
      <c r="B123" s="103"/>
      <c r="C123" s="197"/>
      <c r="D123" s="98"/>
      <c r="E123" s="98"/>
      <c r="F123" s="98"/>
      <c r="G123" s="98"/>
      <c r="H123" s="242"/>
      <c r="I123" s="137"/>
    </row>
    <row r="124" spans="1:9" x14ac:dyDescent="0.25">
      <c r="A124" s="218" t="s">
        <v>156</v>
      </c>
      <c r="B124" s="103"/>
      <c r="C124" s="197">
        <v>40</v>
      </c>
      <c r="D124" s="98">
        <v>0.3</v>
      </c>
      <c r="E124" s="198">
        <v>1.4</v>
      </c>
      <c r="F124" s="104">
        <v>3.3</v>
      </c>
      <c r="G124" s="198">
        <v>27</v>
      </c>
      <c r="H124" s="104">
        <v>0.8</v>
      </c>
      <c r="I124" s="137" t="s">
        <v>406</v>
      </c>
    </row>
    <row r="125" spans="1:9" ht="22.5" x14ac:dyDescent="0.25">
      <c r="A125" s="233" t="s">
        <v>433</v>
      </c>
      <c r="B125" s="105"/>
      <c r="C125" s="234" t="s">
        <v>346</v>
      </c>
      <c r="D125" s="238">
        <v>17.7</v>
      </c>
      <c r="E125" s="236">
        <v>5.9</v>
      </c>
      <c r="F125" s="238">
        <v>20</v>
      </c>
      <c r="G125" s="236">
        <v>203.9</v>
      </c>
      <c r="H125" s="238"/>
      <c r="I125" s="137" t="s">
        <v>432</v>
      </c>
    </row>
    <row r="126" spans="1:9" x14ac:dyDescent="0.25">
      <c r="A126" s="218" t="s">
        <v>211</v>
      </c>
      <c r="B126" s="103"/>
      <c r="C126" s="197" t="s">
        <v>231</v>
      </c>
      <c r="D126" s="226">
        <v>0.05</v>
      </c>
      <c r="E126" s="197">
        <v>0.01</v>
      </c>
      <c r="F126" s="100">
        <v>6.5</v>
      </c>
      <c r="G126" s="226">
        <v>26</v>
      </c>
      <c r="H126" s="197"/>
      <c r="I126" s="137" t="s">
        <v>212</v>
      </c>
    </row>
    <row r="127" spans="1:9" ht="15.75" thickBot="1" x14ac:dyDescent="0.3">
      <c r="A127" s="218" t="s">
        <v>47</v>
      </c>
      <c r="B127" s="103"/>
      <c r="C127" s="197">
        <v>23</v>
      </c>
      <c r="D127" s="104">
        <v>1.8</v>
      </c>
      <c r="E127" s="98">
        <v>0.23</v>
      </c>
      <c r="F127" s="104">
        <v>11.3</v>
      </c>
      <c r="G127" s="98">
        <v>54.5</v>
      </c>
      <c r="H127" s="104">
        <v>0</v>
      </c>
      <c r="I127" s="137"/>
    </row>
    <row r="128" spans="1:9" ht="15.75" thickBot="1" x14ac:dyDescent="0.3">
      <c r="A128" s="116" t="s">
        <v>33</v>
      </c>
      <c r="B128" s="127"/>
      <c r="C128" s="117">
        <v>458</v>
      </c>
      <c r="D128" s="118">
        <f>SUM(D120:D127)</f>
        <v>24.05</v>
      </c>
      <c r="E128" s="118">
        <f>SUM(E120:E127)</f>
        <v>14.690000000000001</v>
      </c>
      <c r="F128" s="118">
        <f>SUM(F120:F127)</f>
        <v>68.3</v>
      </c>
      <c r="G128" s="118">
        <f>SUM(G120:G127)</f>
        <v>501.5</v>
      </c>
      <c r="H128" s="118">
        <f>SUM(H120:H127)</f>
        <v>1.6</v>
      </c>
      <c r="I128" s="141"/>
    </row>
    <row r="129" spans="1:9" ht="15.75" thickBot="1" x14ac:dyDescent="0.3">
      <c r="A129" s="97" t="s">
        <v>74</v>
      </c>
      <c r="B129" s="99"/>
      <c r="C129" s="125">
        <f t="shared" ref="C129:H129" si="6">C108+C112+C119+C128</f>
        <v>1593.5</v>
      </c>
      <c r="D129" s="115">
        <f t="shared" si="6"/>
        <v>50.426666666666662</v>
      </c>
      <c r="E129" s="115">
        <f t="shared" si="6"/>
        <v>50.561666666666667</v>
      </c>
      <c r="F129" s="115">
        <f t="shared" si="6"/>
        <v>199.52166666666665</v>
      </c>
      <c r="G129" s="115">
        <f t="shared" si="6"/>
        <v>1455.6</v>
      </c>
      <c r="H129" s="115">
        <f t="shared" si="6"/>
        <v>25.33</v>
      </c>
      <c r="I129" s="137"/>
    </row>
    <row r="130" spans="1:9" x14ac:dyDescent="0.25">
      <c r="A130" s="103"/>
      <c r="B130" s="103"/>
      <c r="C130" s="227"/>
      <c r="D130" s="98"/>
      <c r="E130" s="98"/>
      <c r="F130" s="98"/>
      <c r="G130" s="98"/>
      <c r="H130" s="208"/>
      <c r="I130" s="112"/>
    </row>
    <row r="131" spans="1:9" x14ac:dyDescent="0.25">
      <c r="A131" s="103"/>
      <c r="B131" s="103"/>
      <c r="C131" s="227"/>
      <c r="D131" s="98"/>
      <c r="E131" s="98"/>
      <c r="F131" s="98"/>
      <c r="G131" s="98"/>
      <c r="H131" s="98"/>
      <c r="I131" s="103"/>
    </row>
    <row r="132" spans="1:9" ht="15.75" thickBot="1" x14ac:dyDescent="0.3">
      <c r="A132" s="110" t="s">
        <v>128</v>
      </c>
      <c r="H132" s="230"/>
      <c r="I132" s="131"/>
    </row>
    <row r="133" spans="1:9" ht="22.5" x14ac:dyDescent="0.25">
      <c r="A133" s="422" t="s">
        <v>452</v>
      </c>
      <c r="B133" s="423"/>
      <c r="C133" s="424" t="s">
        <v>448</v>
      </c>
      <c r="D133" s="427" t="s">
        <v>449</v>
      </c>
      <c r="E133" s="428"/>
      <c r="F133" s="429"/>
      <c r="G133" s="207" t="s">
        <v>7</v>
      </c>
      <c r="H133" s="212" t="s">
        <v>8</v>
      </c>
      <c r="I133" s="140" t="s">
        <v>450</v>
      </c>
    </row>
    <row r="134" spans="1:9" ht="15.75" thickBot="1" x14ac:dyDescent="0.3">
      <c r="A134" s="430" t="s">
        <v>451</v>
      </c>
      <c r="B134" s="431"/>
      <c r="C134" s="425"/>
      <c r="D134" s="214"/>
      <c r="E134" s="215"/>
      <c r="F134" s="216"/>
      <c r="G134" s="213" t="s">
        <v>10</v>
      </c>
      <c r="H134" s="217"/>
      <c r="I134" s="137"/>
    </row>
    <row r="135" spans="1:9" ht="15.75" thickBot="1" x14ac:dyDescent="0.3">
      <c r="A135" s="432"/>
      <c r="B135" s="433"/>
      <c r="C135" s="426"/>
      <c r="D135" s="114" t="s">
        <v>13</v>
      </c>
      <c r="E135" s="114" t="s">
        <v>14</v>
      </c>
      <c r="F135" s="115" t="s">
        <v>15</v>
      </c>
      <c r="G135" s="115" t="s">
        <v>16</v>
      </c>
      <c r="H135" s="114" t="s">
        <v>17</v>
      </c>
      <c r="I135" s="141"/>
    </row>
    <row r="136" spans="1:9" x14ac:dyDescent="0.25">
      <c r="A136" s="123"/>
      <c r="B136" s="112" t="s">
        <v>18</v>
      </c>
      <c r="C136" s="248"/>
      <c r="D136" s="232"/>
      <c r="E136" s="232"/>
      <c r="F136" s="231"/>
      <c r="G136" s="232"/>
      <c r="H136" s="231"/>
      <c r="I136" s="140"/>
    </row>
    <row r="137" spans="1:9" ht="22.5" x14ac:dyDescent="0.25">
      <c r="A137" s="218" t="s">
        <v>280</v>
      </c>
      <c r="B137" s="249"/>
      <c r="C137" s="197" t="s">
        <v>19</v>
      </c>
      <c r="D137" s="198">
        <v>5.89</v>
      </c>
      <c r="E137" s="198">
        <v>5.4149999999999991</v>
      </c>
      <c r="F137" s="104">
        <v>25.840000000000003</v>
      </c>
      <c r="G137" s="198">
        <v>176</v>
      </c>
      <c r="H137" s="104">
        <v>0.21375</v>
      </c>
      <c r="I137" s="137" t="s">
        <v>111</v>
      </c>
    </row>
    <row r="138" spans="1:9" x14ac:dyDescent="0.25">
      <c r="A138" s="218" t="s">
        <v>77</v>
      </c>
      <c r="B138" s="103"/>
      <c r="C138" s="197">
        <v>180</v>
      </c>
      <c r="D138" s="198">
        <v>2.4166666666666665</v>
      </c>
      <c r="E138" s="104">
        <v>2.5833333333333335</v>
      </c>
      <c r="F138" s="104">
        <v>13.608333333333333</v>
      </c>
      <c r="G138" s="198">
        <v>87.3</v>
      </c>
      <c r="H138" s="104">
        <v>0.39166666666666666</v>
      </c>
      <c r="I138" s="137" t="s">
        <v>78</v>
      </c>
    </row>
    <row r="139" spans="1:9" ht="15.75" thickBot="1" x14ac:dyDescent="0.3">
      <c r="A139" s="218" t="s">
        <v>29</v>
      </c>
      <c r="B139" s="103"/>
      <c r="C139" s="197" t="s">
        <v>30</v>
      </c>
      <c r="D139" s="198">
        <v>2.2999999999999998</v>
      </c>
      <c r="E139" s="104">
        <v>4.5</v>
      </c>
      <c r="F139" s="98">
        <v>15.4</v>
      </c>
      <c r="G139" s="198">
        <v>111</v>
      </c>
      <c r="H139" s="104"/>
      <c r="I139" s="137" t="s">
        <v>31</v>
      </c>
    </row>
    <row r="140" spans="1:9" ht="15.75" thickBot="1" x14ac:dyDescent="0.3">
      <c r="A140" s="97" t="s">
        <v>33</v>
      </c>
      <c r="B140" s="99"/>
      <c r="C140" s="113">
        <v>420</v>
      </c>
      <c r="D140" s="114">
        <f>SUM(D136:D139)</f>
        <v>10.606666666666666</v>
      </c>
      <c r="E140" s="114">
        <f>SUM(E136:E139)</f>
        <v>12.498333333333333</v>
      </c>
      <c r="F140" s="114">
        <f>SUM(F136:F139)</f>
        <v>54.848333333333336</v>
      </c>
      <c r="G140" s="114">
        <f>SUM(G136:G139)</f>
        <v>374.3</v>
      </c>
      <c r="H140" s="114">
        <f>SUM(H136:H139)</f>
        <v>0.60541666666666671</v>
      </c>
      <c r="I140" s="114"/>
    </row>
    <row r="141" spans="1:9" x14ac:dyDescent="0.25">
      <c r="A141" s="218"/>
      <c r="B141" s="103" t="s">
        <v>34</v>
      </c>
      <c r="C141" s="197"/>
      <c r="D141" s="104"/>
      <c r="E141" s="98"/>
      <c r="F141" s="104"/>
      <c r="G141" s="98"/>
      <c r="H141" s="104"/>
      <c r="I141" s="104"/>
    </row>
    <row r="142" spans="1:9" x14ac:dyDescent="0.25">
      <c r="A142" s="218" t="s">
        <v>35</v>
      </c>
      <c r="B142" s="103"/>
      <c r="C142" s="246">
        <v>200</v>
      </c>
      <c r="D142" s="198">
        <v>1.4</v>
      </c>
      <c r="E142" s="104">
        <v>0.4</v>
      </c>
      <c r="F142" s="98">
        <v>22.8</v>
      </c>
      <c r="G142" s="104">
        <v>100.4</v>
      </c>
      <c r="H142" s="198">
        <v>14.8</v>
      </c>
      <c r="I142" s="137" t="s">
        <v>36</v>
      </c>
    </row>
    <row r="143" spans="1:9" ht="15.75" thickBot="1" x14ac:dyDescent="0.3">
      <c r="A143" s="218" t="s">
        <v>312</v>
      </c>
      <c r="B143" s="103"/>
      <c r="C143" s="246"/>
      <c r="D143" s="198"/>
      <c r="E143" s="104"/>
      <c r="F143" s="98"/>
      <c r="G143" s="104"/>
      <c r="H143" s="198"/>
      <c r="I143" s="137"/>
    </row>
    <row r="144" spans="1:9" ht="15.75" thickBot="1" x14ac:dyDescent="0.3">
      <c r="A144" s="97" t="s">
        <v>33</v>
      </c>
      <c r="B144" s="99"/>
      <c r="C144" s="113">
        <f t="shared" ref="C144:H144" si="7">SUM(C142)</f>
        <v>200</v>
      </c>
      <c r="D144" s="114">
        <f t="shared" si="7"/>
        <v>1.4</v>
      </c>
      <c r="E144" s="114">
        <f t="shared" si="7"/>
        <v>0.4</v>
      </c>
      <c r="F144" s="114">
        <f t="shared" si="7"/>
        <v>22.8</v>
      </c>
      <c r="G144" s="114">
        <f t="shared" si="7"/>
        <v>100.4</v>
      </c>
      <c r="H144" s="114">
        <f t="shared" si="7"/>
        <v>14.8</v>
      </c>
      <c r="I144" s="114"/>
    </row>
    <row r="145" spans="1:9" x14ac:dyDescent="0.25">
      <c r="A145" s="123"/>
      <c r="B145" s="112" t="s">
        <v>37</v>
      </c>
      <c r="C145" s="221"/>
      <c r="D145" s="208"/>
      <c r="E145" s="124"/>
      <c r="F145" s="208"/>
      <c r="G145" s="207"/>
      <c r="H145" s="217"/>
      <c r="I145" s="104"/>
    </row>
    <row r="146" spans="1:9" x14ac:dyDescent="0.25">
      <c r="A146" s="218" t="s">
        <v>297</v>
      </c>
      <c r="B146" s="103"/>
      <c r="C146" s="197">
        <v>60</v>
      </c>
      <c r="D146" s="98">
        <v>0.36</v>
      </c>
      <c r="E146" s="104">
        <v>2.4</v>
      </c>
      <c r="F146" s="98">
        <v>4.5</v>
      </c>
      <c r="G146" s="198">
        <v>41</v>
      </c>
      <c r="H146" s="104">
        <v>1.1000000000000001</v>
      </c>
      <c r="I146" s="104" t="s">
        <v>405</v>
      </c>
    </row>
    <row r="147" spans="1:9" ht="22.5" x14ac:dyDescent="0.25">
      <c r="A147" s="218" t="s">
        <v>321</v>
      </c>
      <c r="B147" s="103"/>
      <c r="C147" s="197" t="s">
        <v>131</v>
      </c>
      <c r="D147" s="104">
        <v>3.35</v>
      </c>
      <c r="E147" s="104">
        <v>5.2</v>
      </c>
      <c r="F147" s="98">
        <v>8.1</v>
      </c>
      <c r="G147" s="198">
        <v>93</v>
      </c>
      <c r="H147" s="104">
        <v>1</v>
      </c>
      <c r="I147" s="137" t="s">
        <v>360</v>
      </c>
    </row>
    <row r="148" spans="1:9" x14ac:dyDescent="0.25">
      <c r="A148" s="218" t="s">
        <v>133</v>
      </c>
      <c r="B148" s="103"/>
      <c r="C148" s="197">
        <v>60</v>
      </c>
      <c r="D148" s="198">
        <v>9.6</v>
      </c>
      <c r="E148" s="104">
        <v>7.5</v>
      </c>
      <c r="F148" s="98">
        <v>4.7</v>
      </c>
      <c r="G148" s="104">
        <v>124.7</v>
      </c>
      <c r="H148" s="98">
        <v>0.3</v>
      </c>
      <c r="I148" s="137" t="s">
        <v>376</v>
      </c>
    </row>
    <row r="149" spans="1:9" x14ac:dyDescent="0.25">
      <c r="A149" s="233" t="s">
        <v>317</v>
      </c>
      <c r="B149" s="105"/>
      <c r="C149" s="245">
        <v>150</v>
      </c>
      <c r="D149" s="235">
        <v>3</v>
      </c>
      <c r="E149" s="245">
        <v>4.9000000000000004</v>
      </c>
      <c r="F149" s="235">
        <v>13.7</v>
      </c>
      <c r="G149" s="405">
        <v>110.9</v>
      </c>
      <c r="H149" s="235"/>
      <c r="I149" s="235" t="s">
        <v>369</v>
      </c>
    </row>
    <row r="150" spans="1:9" ht="22.5" x14ac:dyDescent="0.25">
      <c r="A150" s="218" t="s">
        <v>250</v>
      </c>
      <c r="B150" s="103"/>
      <c r="C150" s="197">
        <v>150</v>
      </c>
      <c r="D150" s="198">
        <v>0.1</v>
      </c>
      <c r="E150" s="104">
        <v>0.1</v>
      </c>
      <c r="F150" s="104">
        <v>11.8</v>
      </c>
      <c r="G150" s="104">
        <v>48.5</v>
      </c>
      <c r="H150" s="98">
        <v>1.2</v>
      </c>
      <c r="I150" s="137" t="s">
        <v>414</v>
      </c>
    </row>
    <row r="151" spans="1:9" ht="15.75" thickBot="1" x14ac:dyDescent="0.3">
      <c r="A151" s="222" t="s">
        <v>56</v>
      </c>
      <c r="B151" s="131"/>
      <c r="C151" s="132">
        <v>37.5</v>
      </c>
      <c r="D151" s="132">
        <v>1.8</v>
      </c>
      <c r="E151" s="132">
        <v>0.4</v>
      </c>
      <c r="F151" s="132">
        <v>18</v>
      </c>
      <c r="G151" s="132">
        <v>82.5</v>
      </c>
      <c r="H151" s="132"/>
      <c r="I151" s="223"/>
    </row>
    <row r="152" spans="1:9" ht="15.75" thickBot="1" x14ac:dyDescent="0.3">
      <c r="A152" s="97" t="s">
        <v>33</v>
      </c>
      <c r="B152" s="99"/>
      <c r="C152" s="113">
        <v>672.5</v>
      </c>
      <c r="D152" s="126">
        <f>SUM(D145:D151)</f>
        <v>18.21</v>
      </c>
      <c r="E152" s="126">
        <f>SUM(E145:E151)</f>
        <v>20.5</v>
      </c>
      <c r="F152" s="126">
        <f>SUM(F145:F151)</f>
        <v>60.8</v>
      </c>
      <c r="G152" s="126">
        <f>SUM(G145:G151)</f>
        <v>500.6</v>
      </c>
      <c r="H152" s="126">
        <f>SUM(H145:H151)</f>
        <v>3.5999999999999996</v>
      </c>
      <c r="I152" s="141"/>
    </row>
    <row r="153" spans="1:9" x14ac:dyDescent="0.25">
      <c r="A153" s="123"/>
      <c r="B153" s="112" t="s">
        <v>57</v>
      </c>
      <c r="C153" s="221"/>
      <c r="D153" s="207"/>
      <c r="E153" s="124"/>
      <c r="F153" s="208"/>
      <c r="G153" s="207"/>
      <c r="H153" s="217"/>
      <c r="I153" s="137"/>
    </row>
    <row r="154" spans="1:9" x14ac:dyDescent="0.25">
      <c r="A154" s="233" t="s">
        <v>91</v>
      </c>
      <c r="B154" s="105"/>
      <c r="C154" s="235">
        <v>130</v>
      </c>
      <c r="D154" s="236">
        <v>3.72</v>
      </c>
      <c r="E154" s="236">
        <v>3.2</v>
      </c>
      <c r="F154" s="236">
        <v>4.46</v>
      </c>
      <c r="G154" s="236">
        <v>61.5</v>
      </c>
      <c r="H154" s="236">
        <v>0.65</v>
      </c>
      <c r="I154" s="137" t="s">
        <v>66</v>
      </c>
    </row>
    <row r="155" spans="1:9" x14ac:dyDescent="0.25">
      <c r="A155" s="233" t="s">
        <v>90</v>
      </c>
      <c r="B155" s="105"/>
      <c r="C155" s="235">
        <v>30</v>
      </c>
      <c r="D155" s="236">
        <v>1</v>
      </c>
      <c r="E155" s="236">
        <v>2</v>
      </c>
      <c r="F155" s="236">
        <v>27</v>
      </c>
      <c r="G155" s="238">
        <v>130</v>
      </c>
      <c r="H155" s="236"/>
      <c r="I155" s="251"/>
    </row>
    <row r="156" spans="1:9" x14ac:dyDescent="0.25">
      <c r="A156" s="233" t="s">
        <v>325</v>
      </c>
      <c r="B156" s="105"/>
      <c r="C156" s="235"/>
      <c r="D156" s="236"/>
      <c r="E156" s="236"/>
      <c r="F156" s="236"/>
      <c r="G156" s="238"/>
      <c r="H156" s="236"/>
      <c r="I156" s="251"/>
    </row>
    <row r="157" spans="1:9" x14ac:dyDescent="0.25">
      <c r="A157" s="233" t="s">
        <v>371</v>
      </c>
      <c r="B157" s="105"/>
      <c r="C157" s="245">
        <v>60</v>
      </c>
      <c r="D157" s="244">
        <v>14.399999999999999</v>
      </c>
      <c r="E157" s="243">
        <v>5.7</v>
      </c>
      <c r="F157" s="244">
        <v>11.700000000000001</v>
      </c>
      <c r="G157" s="405">
        <v>155.69999999999999</v>
      </c>
      <c r="H157" s="405"/>
      <c r="I157" s="244" t="s">
        <v>370</v>
      </c>
    </row>
    <row r="158" spans="1:9" ht="22.5" x14ac:dyDescent="0.25">
      <c r="A158" s="218" t="s">
        <v>72</v>
      </c>
      <c r="B158" s="103"/>
      <c r="C158" s="197">
        <v>120</v>
      </c>
      <c r="D158" s="198">
        <v>2.25</v>
      </c>
      <c r="E158" s="104">
        <v>6.75</v>
      </c>
      <c r="F158" s="98">
        <v>10.5</v>
      </c>
      <c r="G158" s="198">
        <v>112</v>
      </c>
      <c r="H158" s="104">
        <v>9</v>
      </c>
      <c r="I158" s="137" t="s">
        <v>384</v>
      </c>
    </row>
    <row r="159" spans="1:9" x14ac:dyDescent="0.25">
      <c r="A159" s="218" t="s">
        <v>95</v>
      </c>
      <c r="B159" s="103"/>
      <c r="C159" s="224" t="s">
        <v>232</v>
      </c>
      <c r="D159" s="198">
        <v>0.08</v>
      </c>
      <c r="E159" s="104">
        <v>0.01</v>
      </c>
      <c r="F159" s="98">
        <v>6.8</v>
      </c>
      <c r="G159" s="198">
        <v>27.3</v>
      </c>
      <c r="H159" s="198">
        <v>1.9</v>
      </c>
      <c r="I159" s="137" t="s">
        <v>218</v>
      </c>
    </row>
    <row r="160" spans="1:9" ht="15.75" thickBot="1" x14ac:dyDescent="0.3">
      <c r="A160" s="218" t="s">
        <v>47</v>
      </c>
      <c r="B160" s="103"/>
      <c r="C160" s="197">
        <v>23</v>
      </c>
      <c r="D160" s="104">
        <v>1.8</v>
      </c>
      <c r="E160" s="98">
        <v>0.23</v>
      </c>
      <c r="F160" s="104">
        <v>11.3</v>
      </c>
      <c r="G160" s="98">
        <v>54.5</v>
      </c>
      <c r="H160" s="104">
        <v>0</v>
      </c>
      <c r="I160" s="137"/>
    </row>
    <row r="161" spans="1:9" ht="15.75" thickBot="1" x14ac:dyDescent="0.3">
      <c r="A161" s="116" t="s">
        <v>33</v>
      </c>
      <c r="B161" s="127"/>
      <c r="C161" s="117">
        <v>491</v>
      </c>
      <c r="D161" s="118">
        <f>SUM(D153:D160)</f>
        <v>23.249999999999996</v>
      </c>
      <c r="E161" s="118">
        <f>SUM(E153:E160)</f>
        <v>17.89</v>
      </c>
      <c r="F161" s="118">
        <f>SUM(F153:F160)</f>
        <v>71.760000000000005</v>
      </c>
      <c r="G161" s="118">
        <f>SUM(G153:G160)</f>
        <v>541</v>
      </c>
      <c r="H161" s="118">
        <f>SUM(H153:H160)</f>
        <v>11.55</v>
      </c>
      <c r="I161" s="140"/>
    </row>
    <row r="162" spans="1:9" ht="15.75" thickBot="1" x14ac:dyDescent="0.3">
      <c r="A162" s="116" t="s">
        <v>74</v>
      </c>
      <c r="B162" s="127"/>
      <c r="C162" s="117">
        <f t="shared" ref="C162:H162" si="8">C140+C144+C152+C161</f>
        <v>1783.5</v>
      </c>
      <c r="D162" s="121">
        <f t="shared" si="8"/>
        <v>53.466666666666669</v>
      </c>
      <c r="E162" s="121">
        <f t="shared" si="8"/>
        <v>51.288333333333334</v>
      </c>
      <c r="F162" s="121">
        <f t="shared" si="8"/>
        <v>210.20833333333331</v>
      </c>
      <c r="G162" s="121">
        <f t="shared" si="8"/>
        <v>1516.3000000000002</v>
      </c>
      <c r="H162" s="121">
        <f t="shared" si="8"/>
        <v>30.55541666666667</v>
      </c>
      <c r="I162" s="141"/>
    </row>
    <row r="163" spans="1:9" x14ac:dyDescent="0.25">
      <c r="A163" s="103"/>
      <c r="B163" s="103"/>
      <c r="C163" s="227"/>
      <c r="D163" s="98"/>
      <c r="E163" s="98"/>
      <c r="F163" s="98"/>
      <c r="G163" s="98"/>
      <c r="H163" s="208"/>
      <c r="I163" s="112"/>
    </row>
    <row r="164" spans="1:9" ht="15.75" thickBot="1" x14ac:dyDescent="0.3">
      <c r="A164" s="110" t="s">
        <v>138</v>
      </c>
      <c r="H164" s="230"/>
      <c r="I164" s="131"/>
    </row>
    <row r="165" spans="1:9" ht="22.5" x14ac:dyDescent="0.25">
      <c r="A165" s="422" t="s">
        <v>452</v>
      </c>
      <c r="B165" s="423"/>
      <c r="C165" s="424" t="s">
        <v>448</v>
      </c>
      <c r="D165" s="427" t="s">
        <v>449</v>
      </c>
      <c r="E165" s="428"/>
      <c r="F165" s="429"/>
      <c r="G165" s="207" t="s">
        <v>7</v>
      </c>
      <c r="H165" s="212" t="s">
        <v>8</v>
      </c>
      <c r="I165" s="140" t="s">
        <v>450</v>
      </c>
    </row>
    <row r="166" spans="1:9" ht="15.75" thickBot="1" x14ac:dyDescent="0.3">
      <c r="A166" s="430" t="s">
        <v>451</v>
      </c>
      <c r="B166" s="431"/>
      <c r="C166" s="425"/>
      <c r="D166" s="214"/>
      <c r="E166" s="215"/>
      <c r="F166" s="216"/>
      <c r="G166" s="213" t="s">
        <v>10</v>
      </c>
      <c r="H166" s="217"/>
      <c r="I166" s="137"/>
    </row>
    <row r="167" spans="1:9" ht="15.75" thickBot="1" x14ac:dyDescent="0.3">
      <c r="A167" s="432"/>
      <c r="B167" s="433"/>
      <c r="C167" s="426"/>
      <c r="D167" s="114" t="s">
        <v>13</v>
      </c>
      <c r="E167" s="114" t="s">
        <v>14</v>
      </c>
      <c r="F167" s="115" t="s">
        <v>15</v>
      </c>
      <c r="G167" s="115" t="s">
        <v>16</v>
      </c>
      <c r="H167" s="114" t="s">
        <v>17</v>
      </c>
      <c r="I167" s="141"/>
    </row>
    <row r="168" spans="1:9" x14ac:dyDescent="0.25">
      <c r="A168" s="218"/>
      <c r="B168" s="103" t="s">
        <v>18</v>
      </c>
      <c r="C168" s="221"/>
      <c r="D168" s="220"/>
      <c r="E168" s="217"/>
      <c r="F168" s="219"/>
      <c r="G168" s="220"/>
      <c r="H168" s="217"/>
      <c r="I168" s="137"/>
    </row>
    <row r="169" spans="1:9" x14ac:dyDescent="0.25">
      <c r="A169" s="218" t="s">
        <v>241</v>
      </c>
      <c r="B169" s="103"/>
      <c r="C169" s="197">
        <v>180</v>
      </c>
      <c r="D169" s="104">
        <v>3.9</v>
      </c>
      <c r="E169" s="104">
        <v>3.7</v>
      </c>
      <c r="F169" s="104">
        <v>16</v>
      </c>
      <c r="G169" s="198">
        <v>113</v>
      </c>
      <c r="H169" s="104">
        <v>0.5</v>
      </c>
      <c r="I169" s="137" t="s">
        <v>361</v>
      </c>
    </row>
    <row r="170" spans="1:9" x14ac:dyDescent="0.25">
      <c r="A170" s="233" t="s">
        <v>115</v>
      </c>
      <c r="B170" s="105"/>
      <c r="C170" s="235" t="s">
        <v>240</v>
      </c>
      <c r="D170" s="239">
        <v>2.6</v>
      </c>
      <c r="E170" s="236">
        <v>2.2999999999999998</v>
      </c>
      <c r="F170" s="238">
        <v>14.3</v>
      </c>
      <c r="G170" s="236">
        <v>89</v>
      </c>
      <c r="H170" s="239">
        <v>0.02</v>
      </c>
      <c r="I170" s="137" t="s">
        <v>116</v>
      </c>
    </row>
    <row r="171" spans="1:9" ht="15.75" thickBot="1" x14ac:dyDescent="0.3">
      <c r="A171" s="218" t="s">
        <v>80</v>
      </c>
      <c r="B171" s="103"/>
      <c r="C171" s="224" t="s">
        <v>81</v>
      </c>
      <c r="D171" s="198">
        <v>4.8</v>
      </c>
      <c r="E171" s="104">
        <v>7.2</v>
      </c>
      <c r="F171" s="98">
        <v>15.4</v>
      </c>
      <c r="G171" s="198">
        <v>146</v>
      </c>
      <c r="H171" s="104">
        <v>0.19</v>
      </c>
      <c r="I171" s="137" t="s">
        <v>470</v>
      </c>
    </row>
    <row r="172" spans="1:9" ht="15.75" thickBot="1" x14ac:dyDescent="0.3">
      <c r="A172" s="97" t="s">
        <v>33</v>
      </c>
      <c r="B172" s="99"/>
      <c r="C172" s="113">
        <v>412</v>
      </c>
      <c r="D172" s="114">
        <f>SUM(D169:D171)</f>
        <v>11.3</v>
      </c>
      <c r="E172" s="114">
        <f>SUM(E169:E171)</f>
        <v>13.2</v>
      </c>
      <c r="F172" s="114">
        <f>SUM(F169:F171)</f>
        <v>45.7</v>
      </c>
      <c r="G172" s="114">
        <f>SUM(G169:G171)</f>
        <v>348</v>
      </c>
      <c r="H172" s="114">
        <f>SUM(H169:H171)</f>
        <v>0.71</v>
      </c>
      <c r="I172" s="114"/>
    </row>
    <row r="173" spans="1:9" x14ac:dyDescent="0.25">
      <c r="A173" s="123"/>
      <c r="B173" s="112" t="s">
        <v>34</v>
      </c>
      <c r="C173" s="221"/>
      <c r="D173" s="124"/>
      <c r="E173" s="208"/>
      <c r="F173" s="124"/>
      <c r="G173" s="208"/>
      <c r="H173" s="124"/>
      <c r="I173" s="137"/>
    </row>
    <row r="174" spans="1:9" x14ac:dyDescent="0.25">
      <c r="A174" s="218" t="s">
        <v>58</v>
      </c>
      <c r="B174" s="103"/>
      <c r="C174" s="246">
        <v>100</v>
      </c>
      <c r="D174" s="198">
        <v>0.4</v>
      </c>
      <c r="E174" s="104">
        <v>0.4</v>
      </c>
      <c r="F174" s="98">
        <v>10</v>
      </c>
      <c r="G174" s="104">
        <v>45.2</v>
      </c>
      <c r="H174" s="198">
        <v>10</v>
      </c>
      <c r="I174" s="137" t="s">
        <v>36</v>
      </c>
    </row>
    <row r="175" spans="1:9" ht="15.75" thickBot="1" x14ac:dyDescent="0.3">
      <c r="A175" s="218" t="s">
        <v>306</v>
      </c>
      <c r="B175" s="103"/>
      <c r="C175" s="246"/>
      <c r="D175" s="198"/>
      <c r="E175" s="104"/>
      <c r="F175" s="98"/>
      <c r="G175" s="104"/>
      <c r="H175" s="198"/>
      <c r="I175" s="137"/>
    </row>
    <row r="176" spans="1:9" ht="15.75" thickBot="1" x14ac:dyDescent="0.3">
      <c r="A176" s="97" t="s">
        <v>33</v>
      </c>
      <c r="B176" s="99"/>
      <c r="C176" s="113">
        <f t="shared" ref="C176:H176" si="9">SUM(C174)</f>
        <v>100</v>
      </c>
      <c r="D176" s="114">
        <f t="shared" si="9"/>
        <v>0.4</v>
      </c>
      <c r="E176" s="114">
        <f t="shared" si="9"/>
        <v>0.4</v>
      </c>
      <c r="F176" s="114">
        <f t="shared" si="9"/>
        <v>10</v>
      </c>
      <c r="G176" s="114">
        <f t="shared" si="9"/>
        <v>45.2</v>
      </c>
      <c r="H176" s="114">
        <f t="shared" si="9"/>
        <v>10</v>
      </c>
      <c r="I176" s="114"/>
    </row>
    <row r="177" spans="1:9" x14ac:dyDescent="0.25">
      <c r="A177" s="123"/>
      <c r="B177" s="112" t="s">
        <v>37</v>
      </c>
      <c r="C177" s="221"/>
      <c r="D177" s="207"/>
      <c r="E177" s="124"/>
      <c r="F177" s="208"/>
      <c r="G177" s="207"/>
      <c r="H177" s="217"/>
      <c r="I177" s="137"/>
    </row>
    <row r="178" spans="1:9" x14ac:dyDescent="0.25">
      <c r="A178" s="218" t="s">
        <v>437</v>
      </c>
      <c r="B178" s="103"/>
      <c r="C178" s="197">
        <v>40</v>
      </c>
      <c r="D178" s="98">
        <v>0.76</v>
      </c>
      <c r="E178" s="104">
        <v>3.56</v>
      </c>
      <c r="F178" s="98">
        <v>3.08</v>
      </c>
      <c r="G178" s="198">
        <v>47.4</v>
      </c>
      <c r="H178" s="104">
        <v>2.8</v>
      </c>
      <c r="I178" s="137" t="s">
        <v>439</v>
      </c>
    </row>
    <row r="179" spans="1:9" ht="22.5" x14ac:dyDescent="0.25">
      <c r="A179" s="218" t="s">
        <v>380</v>
      </c>
      <c r="B179" s="103"/>
      <c r="C179" s="197" t="s">
        <v>345</v>
      </c>
      <c r="D179" s="198">
        <v>4.5599999999999996</v>
      </c>
      <c r="E179" s="104">
        <v>7.5</v>
      </c>
      <c r="F179" s="98">
        <v>12.64</v>
      </c>
      <c r="G179" s="198">
        <v>136.30000000000001</v>
      </c>
      <c r="H179" s="104">
        <v>5.37</v>
      </c>
      <c r="I179" s="137" t="s">
        <v>362</v>
      </c>
    </row>
    <row r="180" spans="1:9" x14ac:dyDescent="0.25">
      <c r="A180" s="233" t="s">
        <v>119</v>
      </c>
      <c r="B180" s="105"/>
      <c r="C180" s="235" t="s">
        <v>143</v>
      </c>
      <c r="D180" s="239">
        <v>14.1</v>
      </c>
      <c r="E180" s="236">
        <v>12.4</v>
      </c>
      <c r="F180" s="238">
        <v>30</v>
      </c>
      <c r="G180" s="239">
        <v>288</v>
      </c>
      <c r="H180" s="236">
        <v>4.4000000000000004</v>
      </c>
      <c r="I180" s="137" t="s">
        <v>120</v>
      </c>
    </row>
    <row r="181" spans="1:9" ht="22.5" x14ac:dyDescent="0.25">
      <c r="A181" s="261" t="s">
        <v>105</v>
      </c>
      <c r="B181" s="103"/>
      <c r="C181" s="197">
        <v>150</v>
      </c>
      <c r="D181" s="226">
        <v>0.7</v>
      </c>
      <c r="E181" s="240">
        <v>0</v>
      </c>
      <c r="F181" s="225">
        <v>20</v>
      </c>
      <c r="G181" s="262">
        <v>83</v>
      </c>
      <c r="H181" s="197">
        <v>0.13</v>
      </c>
      <c r="I181" s="249" t="s">
        <v>415</v>
      </c>
    </row>
    <row r="182" spans="1:9" ht="15.75" thickBot="1" x14ac:dyDescent="0.3">
      <c r="A182" s="222" t="s">
        <v>56</v>
      </c>
      <c r="B182" s="131"/>
      <c r="C182" s="132">
        <v>37.5</v>
      </c>
      <c r="D182" s="132">
        <v>1.8</v>
      </c>
      <c r="E182" s="132">
        <v>0.4</v>
      </c>
      <c r="F182" s="132">
        <v>18</v>
      </c>
      <c r="G182" s="132">
        <v>82.5</v>
      </c>
      <c r="H182" s="132"/>
      <c r="I182" s="223"/>
    </row>
    <row r="183" spans="1:9" ht="15.75" thickBot="1" x14ac:dyDescent="0.3">
      <c r="A183" s="97" t="s">
        <v>33</v>
      </c>
      <c r="B183" s="99"/>
      <c r="C183" s="113">
        <v>617.5</v>
      </c>
      <c r="D183" s="126">
        <f>SUM(D177:D182)</f>
        <v>21.919999999999998</v>
      </c>
      <c r="E183" s="126">
        <f>SUM(E177:E182)</f>
        <v>23.86</v>
      </c>
      <c r="F183" s="126">
        <f>SUM(F177:F182)</f>
        <v>83.72</v>
      </c>
      <c r="G183" s="126">
        <f>SUM(G177:G182)</f>
        <v>637.20000000000005</v>
      </c>
      <c r="H183" s="126">
        <f>SUM(H177:H182)</f>
        <v>12.700000000000001</v>
      </c>
      <c r="I183" s="126"/>
    </row>
    <row r="184" spans="1:9" x14ac:dyDescent="0.25">
      <c r="A184" s="103"/>
      <c r="B184" s="128" t="s">
        <v>57</v>
      </c>
      <c r="C184" s="197"/>
      <c r="D184" s="98"/>
      <c r="E184" s="104"/>
      <c r="F184" s="98"/>
      <c r="G184" s="104"/>
      <c r="H184" s="156"/>
      <c r="I184" s="252"/>
    </row>
    <row r="185" spans="1:9" x14ac:dyDescent="0.25">
      <c r="A185" s="261" t="s">
        <v>444</v>
      </c>
      <c r="B185" s="103"/>
      <c r="C185" s="197">
        <v>50</v>
      </c>
      <c r="D185" s="226">
        <v>3.18</v>
      </c>
      <c r="E185" s="198">
        <v>3.2</v>
      </c>
      <c r="F185" s="104">
        <v>20</v>
      </c>
      <c r="G185" s="262">
        <v>121.5</v>
      </c>
      <c r="H185" s="104">
        <v>0.05</v>
      </c>
      <c r="I185" s="249" t="s">
        <v>445</v>
      </c>
    </row>
    <row r="186" spans="1:9" x14ac:dyDescent="0.25">
      <c r="A186" s="218" t="s">
        <v>106</v>
      </c>
      <c r="B186" s="103"/>
      <c r="C186" s="197">
        <v>130</v>
      </c>
      <c r="D186" s="100">
        <v>3.77</v>
      </c>
      <c r="E186" s="197">
        <v>3.25</v>
      </c>
      <c r="F186" s="100">
        <v>5.46</v>
      </c>
      <c r="G186" s="197">
        <v>66.2</v>
      </c>
      <c r="H186" s="241">
        <v>0.84</v>
      </c>
      <c r="I186" s="137" t="s">
        <v>210</v>
      </c>
    </row>
    <row r="187" spans="1:9" x14ac:dyDescent="0.25">
      <c r="A187" s="218" t="s">
        <v>140</v>
      </c>
      <c r="B187" s="103"/>
      <c r="C187" s="197">
        <v>80</v>
      </c>
      <c r="D187" s="198">
        <v>7</v>
      </c>
      <c r="E187" s="104">
        <v>3.2</v>
      </c>
      <c r="F187" s="98">
        <v>3</v>
      </c>
      <c r="G187" s="198">
        <v>69</v>
      </c>
      <c r="H187" s="104"/>
      <c r="I187" s="137" t="s">
        <v>141</v>
      </c>
    </row>
    <row r="188" spans="1:9" x14ac:dyDescent="0.25">
      <c r="A188" s="218" t="s">
        <v>430</v>
      </c>
      <c r="B188" s="103"/>
      <c r="C188" s="197">
        <v>100</v>
      </c>
      <c r="D188" s="197">
        <v>1.98</v>
      </c>
      <c r="E188" s="100">
        <v>3.71</v>
      </c>
      <c r="F188" s="197">
        <v>9.49</v>
      </c>
      <c r="G188" s="100">
        <v>79</v>
      </c>
      <c r="H188" s="226">
        <v>16.3</v>
      </c>
      <c r="I188" s="137" t="s">
        <v>431</v>
      </c>
    </row>
    <row r="189" spans="1:9" x14ac:dyDescent="0.25">
      <c r="A189" s="218" t="s">
        <v>261</v>
      </c>
      <c r="B189" s="103"/>
      <c r="C189" s="197">
        <v>120</v>
      </c>
      <c r="D189" s="226">
        <v>0.4</v>
      </c>
      <c r="E189" s="197">
        <v>0.17</v>
      </c>
      <c r="F189" s="100">
        <v>11.3</v>
      </c>
      <c r="G189" s="226">
        <v>48.3</v>
      </c>
      <c r="H189" s="197">
        <v>60</v>
      </c>
      <c r="I189" s="137" t="s">
        <v>412</v>
      </c>
    </row>
    <row r="190" spans="1:9" ht="15.75" thickBot="1" x14ac:dyDescent="0.3">
      <c r="A190" s="218" t="s">
        <v>47</v>
      </c>
      <c r="B190" s="103"/>
      <c r="C190" s="197">
        <v>23</v>
      </c>
      <c r="D190" s="104">
        <v>1.8</v>
      </c>
      <c r="E190" s="98">
        <v>0.23</v>
      </c>
      <c r="F190" s="104">
        <v>11.3</v>
      </c>
      <c r="G190" s="98">
        <v>54.5</v>
      </c>
      <c r="H190" s="104">
        <v>0</v>
      </c>
      <c r="I190" s="137"/>
    </row>
    <row r="191" spans="1:9" ht="15.75" thickBot="1" x14ac:dyDescent="0.3">
      <c r="A191" s="97" t="s">
        <v>33</v>
      </c>
      <c r="B191" s="99"/>
      <c r="C191" s="113">
        <v>488</v>
      </c>
      <c r="D191" s="115">
        <f>SUM(D184:D190)</f>
        <v>18.13</v>
      </c>
      <c r="E191" s="115">
        <f>SUM(E184:E190)</f>
        <v>13.76</v>
      </c>
      <c r="F191" s="115">
        <f>SUM(F184:F190)</f>
        <v>60.55</v>
      </c>
      <c r="G191" s="115">
        <f>SUM(G184:G190)</f>
        <v>438.5</v>
      </c>
      <c r="H191" s="115">
        <f>SUM(H184:H190)</f>
        <v>77.19</v>
      </c>
      <c r="I191" s="137"/>
    </row>
    <row r="192" spans="1:9" ht="15.75" thickBot="1" x14ac:dyDescent="0.3">
      <c r="A192" s="97" t="s">
        <v>74</v>
      </c>
      <c r="B192" s="99"/>
      <c r="C192" s="113">
        <f t="shared" ref="C192:H192" si="10">C172+C176+C183+C191</f>
        <v>1617.5</v>
      </c>
      <c r="D192" s="114">
        <f t="shared" si="10"/>
        <v>51.75</v>
      </c>
      <c r="E192" s="114">
        <f t="shared" si="10"/>
        <v>51.22</v>
      </c>
      <c r="F192" s="114">
        <f t="shared" si="10"/>
        <v>199.97000000000003</v>
      </c>
      <c r="G192" s="114">
        <f t="shared" si="10"/>
        <v>1468.9</v>
      </c>
      <c r="H192" s="114">
        <f t="shared" si="10"/>
        <v>100.6</v>
      </c>
      <c r="I192" s="141"/>
    </row>
    <row r="193" spans="1:9" x14ac:dyDescent="0.25">
      <c r="A193" s="103"/>
      <c r="B193" s="103"/>
      <c r="C193" s="227"/>
      <c r="D193" s="98"/>
      <c r="E193" s="98"/>
      <c r="F193" s="98"/>
      <c r="G193" s="98"/>
      <c r="H193" s="208"/>
      <c r="I193" s="112"/>
    </row>
    <row r="194" spans="1:9" ht="15.75" thickBot="1" x14ac:dyDescent="0.3">
      <c r="A194" s="110" t="s">
        <v>144</v>
      </c>
      <c r="H194" s="230"/>
      <c r="I194" s="131"/>
    </row>
    <row r="195" spans="1:9" ht="22.5" x14ac:dyDescent="0.25">
      <c r="A195" s="422" t="s">
        <v>452</v>
      </c>
      <c r="B195" s="423"/>
      <c r="C195" s="424" t="s">
        <v>448</v>
      </c>
      <c r="D195" s="427" t="s">
        <v>449</v>
      </c>
      <c r="E195" s="428"/>
      <c r="F195" s="429"/>
      <c r="G195" s="207" t="s">
        <v>7</v>
      </c>
      <c r="H195" s="212" t="s">
        <v>8</v>
      </c>
      <c r="I195" s="140" t="s">
        <v>450</v>
      </c>
    </row>
    <row r="196" spans="1:9" ht="15.75" thickBot="1" x14ac:dyDescent="0.3">
      <c r="A196" s="430" t="s">
        <v>451</v>
      </c>
      <c r="B196" s="431"/>
      <c r="C196" s="425"/>
      <c r="D196" s="214"/>
      <c r="E196" s="215"/>
      <c r="F196" s="216"/>
      <c r="G196" s="213" t="s">
        <v>10</v>
      </c>
      <c r="H196" s="217"/>
      <c r="I196" s="137"/>
    </row>
    <row r="197" spans="1:9" ht="15.75" thickBot="1" x14ac:dyDescent="0.3">
      <c r="A197" s="432"/>
      <c r="B197" s="433"/>
      <c r="C197" s="426"/>
      <c r="D197" s="114" t="s">
        <v>13</v>
      </c>
      <c r="E197" s="114" t="s">
        <v>14</v>
      </c>
      <c r="F197" s="115" t="s">
        <v>15</v>
      </c>
      <c r="G197" s="115" t="s">
        <v>16</v>
      </c>
      <c r="H197" s="114" t="s">
        <v>17</v>
      </c>
      <c r="I197" s="141"/>
    </row>
    <row r="198" spans="1:9" x14ac:dyDescent="0.25">
      <c r="A198" s="123"/>
      <c r="B198" s="112" t="s">
        <v>18</v>
      </c>
      <c r="C198" s="197"/>
      <c r="D198" s="232"/>
      <c r="E198" s="231"/>
      <c r="F198" s="229"/>
      <c r="G198" s="232"/>
      <c r="H198" s="231"/>
      <c r="I198" s="137"/>
    </row>
    <row r="199" spans="1:9" ht="22.5" x14ac:dyDescent="0.25">
      <c r="A199" s="218" t="s">
        <v>284</v>
      </c>
      <c r="B199" s="249"/>
      <c r="C199" s="197" t="s">
        <v>19</v>
      </c>
      <c r="D199" s="198">
        <v>5.7</v>
      </c>
      <c r="E199" s="198">
        <v>7.8</v>
      </c>
      <c r="F199" s="104">
        <v>28</v>
      </c>
      <c r="G199" s="198">
        <v>205</v>
      </c>
      <c r="H199" s="104">
        <v>0.21375</v>
      </c>
      <c r="I199" s="137" t="s">
        <v>301</v>
      </c>
    </row>
    <row r="200" spans="1:9" x14ac:dyDescent="0.25">
      <c r="A200" s="218" t="s">
        <v>26</v>
      </c>
      <c r="B200" s="103"/>
      <c r="C200" s="197">
        <v>180</v>
      </c>
      <c r="D200" s="198">
        <v>1.2166666666666666</v>
      </c>
      <c r="E200" s="104">
        <v>1.3416666666666668</v>
      </c>
      <c r="F200" s="104">
        <v>11.941666666666666</v>
      </c>
      <c r="G200" s="198">
        <v>65</v>
      </c>
      <c r="H200" s="104">
        <v>0.19</v>
      </c>
      <c r="I200" s="137" t="s">
        <v>27</v>
      </c>
    </row>
    <row r="201" spans="1:9" ht="15.75" thickBot="1" x14ac:dyDescent="0.3">
      <c r="A201" s="218" t="s">
        <v>29</v>
      </c>
      <c r="B201" s="103"/>
      <c r="C201" s="197" t="s">
        <v>30</v>
      </c>
      <c r="D201" s="198">
        <v>2.2999999999999998</v>
      </c>
      <c r="E201" s="104">
        <v>4.5</v>
      </c>
      <c r="F201" s="98">
        <v>15.4</v>
      </c>
      <c r="G201" s="198">
        <v>111</v>
      </c>
      <c r="H201" s="104"/>
      <c r="I201" s="137" t="s">
        <v>31</v>
      </c>
    </row>
    <row r="202" spans="1:9" ht="15.75" thickBot="1" x14ac:dyDescent="0.3">
      <c r="A202" s="97" t="s">
        <v>33</v>
      </c>
      <c r="B202" s="99"/>
      <c r="C202" s="113">
        <v>420</v>
      </c>
      <c r="D202" s="115">
        <f>SUM(D198:D201)</f>
        <v>9.2166666666666668</v>
      </c>
      <c r="E202" s="115">
        <f>SUM(E198:E201)</f>
        <v>13.641666666666666</v>
      </c>
      <c r="F202" s="115">
        <f>SUM(F198:F201)</f>
        <v>55.341666666666661</v>
      </c>
      <c r="G202" s="115">
        <f>SUM(G198:G201)</f>
        <v>381</v>
      </c>
      <c r="H202" s="115">
        <f>SUM(H198:H201)</f>
        <v>0.40375</v>
      </c>
      <c r="I202" s="140"/>
    </row>
    <row r="203" spans="1:9" x14ac:dyDescent="0.25">
      <c r="A203" s="218"/>
      <c r="B203" s="103" t="s">
        <v>34</v>
      </c>
      <c r="C203" s="197"/>
      <c r="D203" s="104"/>
      <c r="E203" s="98"/>
      <c r="F203" s="104"/>
      <c r="G203" s="98"/>
      <c r="H203" s="104"/>
      <c r="I203" s="140"/>
    </row>
    <row r="204" spans="1:9" ht="22.5" x14ac:dyDescent="0.25">
      <c r="A204" s="218" t="s">
        <v>35</v>
      </c>
      <c r="B204" s="103"/>
      <c r="C204" s="246">
        <v>200</v>
      </c>
      <c r="D204" s="198">
        <v>0.6</v>
      </c>
      <c r="E204" s="104">
        <v>0.3</v>
      </c>
      <c r="F204" s="98">
        <v>16.5</v>
      </c>
      <c r="G204" s="104">
        <v>71.099999999999994</v>
      </c>
      <c r="H204" s="198">
        <v>6</v>
      </c>
      <c r="I204" s="137" t="s">
        <v>59</v>
      </c>
    </row>
    <row r="205" spans="1:9" ht="15.75" thickBot="1" x14ac:dyDescent="0.3">
      <c r="A205" s="218" t="s">
        <v>313</v>
      </c>
      <c r="B205" s="103"/>
      <c r="C205" s="246"/>
      <c r="D205" s="198"/>
      <c r="E205" s="104"/>
      <c r="F205" s="98"/>
      <c r="G205" s="104"/>
      <c r="H205" s="198"/>
      <c r="I205" s="137"/>
    </row>
    <row r="206" spans="1:9" ht="15.75" thickBot="1" x14ac:dyDescent="0.3">
      <c r="A206" s="97" t="s">
        <v>33</v>
      </c>
      <c r="B206" s="99"/>
      <c r="C206" s="113">
        <f t="shared" ref="C206:H206" si="11">SUM(C204)</f>
        <v>200</v>
      </c>
      <c r="D206" s="114">
        <f t="shared" si="11"/>
        <v>0.6</v>
      </c>
      <c r="E206" s="114">
        <f t="shared" si="11"/>
        <v>0.3</v>
      </c>
      <c r="F206" s="114">
        <f t="shared" si="11"/>
        <v>16.5</v>
      </c>
      <c r="G206" s="114">
        <f t="shared" si="11"/>
        <v>71.099999999999994</v>
      </c>
      <c r="H206" s="114">
        <f t="shared" si="11"/>
        <v>6</v>
      </c>
      <c r="I206" s="140"/>
    </row>
    <row r="207" spans="1:9" x14ac:dyDescent="0.25">
      <c r="A207" s="123"/>
      <c r="B207" s="112" t="s">
        <v>37</v>
      </c>
      <c r="C207" s="221"/>
      <c r="D207" s="208"/>
      <c r="E207" s="124"/>
      <c r="F207" s="208"/>
      <c r="G207" s="207"/>
      <c r="H207" s="217"/>
      <c r="I207" s="140"/>
    </row>
    <row r="208" spans="1:9" x14ac:dyDescent="0.25">
      <c r="A208" s="218" t="s">
        <v>156</v>
      </c>
      <c r="B208" s="103"/>
      <c r="C208" s="197">
        <v>60</v>
      </c>
      <c r="D208" s="98">
        <v>0.5</v>
      </c>
      <c r="E208" s="198">
        <v>2.1</v>
      </c>
      <c r="F208" s="104">
        <v>5</v>
      </c>
      <c r="G208" s="198">
        <v>40</v>
      </c>
      <c r="H208" s="104">
        <v>1.26</v>
      </c>
      <c r="I208" s="137" t="s">
        <v>406</v>
      </c>
    </row>
    <row r="209" spans="1:9" ht="22.5" x14ac:dyDescent="0.25">
      <c r="A209" s="218" t="s">
        <v>434</v>
      </c>
      <c r="B209" s="103"/>
      <c r="C209" s="197" t="s">
        <v>334</v>
      </c>
      <c r="D209" s="198">
        <v>1.5</v>
      </c>
      <c r="E209" s="104">
        <v>3.9</v>
      </c>
      <c r="F209" s="98">
        <v>9.5</v>
      </c>
      <c r="G209" s="198">
        <v>79</v>
      </c>
      <c r="H209" s="104">
        <v>6.36</v>
      </c>
      <c r="I209" s="137" t="s">
        <v>363</v>
      </c>
    </row>
    <row r="210" spans="1:9" ht="33" x14ac:dyDescent="0.25">
      <c r="A210" s="218" t="s">
        <v>429</v>
      </c>
      <c r="B210" s="103"/>
      <c r="C210" s="197" t="s">
        <v>409</v>
      </c>
      <c r="D210" s="98">
        <v>10.45</v>
      </c>
      <c r="E210" s="104">
        <v>13.4</v>
      </c>
      <c r="F210" s="98">
        <v>23.7</v>
      </c>
      <c r="G210" s="104">
        <v>257.2</v>
      </c>
      <c r="H210" s="198">
        <v>0.32</v>
      </c>
      <c r="I210" s="137" t="s">
        <v>410</v>
      </c>
    </row>
    <row r="211" spans="1:9" ht="22.5" x14ac:dyDescent="0.25">
      <c r="A211" s="218" t="s">
        <v>88</v>
      </c>
      <c r="B211" s="103"/>
      <c r="C211" s="197">
        <v>150</v>
      </c>
      <c r="D211" s="198"/>
      <c r="E211" s="104"/>
      <c r="F211" s="98">
        <v>18</v>
      </c>
      <c r="G211" s="198">
        <v>72</v>
      </c>
      <c r="H211" s="104"/>
      <c r="I211" s="137" t="s">
        <v>385</v>
      </c>
    </row>
    <row r="212" spans="1:9" ht="15.75" thickBot="1" x14ac:dyDescent="0.3">
      <c r="A212" s="222" t="s">
        <v>56</v>
      </c>
      <c r="B212" s="131"/>
      <c r="C212" s="132">
        <v>37.5</v>
      </c>
      <c r="D212" s="132">
        <v>1.8</v>
      </c>
      <c r="E212" s="132">
        <v>0.4</v>
      </c>
      <c r="F212" s="132">
        <v>18</v>
      </c>
      <c r="G212" s="132">
        <v>82.5</v>
      </c>
      <c r="H212" s="132"/>
      <c r="I212" s="223"/>
    </row>
    <row r="213" spans="1:9" ht="15.75" thickBot="1" x14ac:dyDescent="0.3">
      <c r="A213" s="97" t="s">
        <v>33</v>
      </c>
      <c r="B213" s="99"/>
      <c r="C213" s="113">
        <v>623.5</v>
      </c>
      <c r="D213" s="115">
        <f>SUM(D207:D212)</f>
        <v>14.25</v>
      </c>
      <c r="E213" s="115">
        <f>SUM(E207:E212)</f>
        <v>19.799999999999997</v>
      </c>
      <c r="F213" s="115">
        <f>SUM(F207:F212)</f>
        <v>74.2</v>
      </c>
      <c r="G213" s="115">
        <f>SUM(G207:G212)</f>
        <v>530.70000000000005</v>
      </c>
      <c r="H213" s="115">
        <f>SUM(H207:H212)</f>
        <v>7.94</v>
      </c>
      <c r="I213" s="140"/>
    </row>
    <row r="214" spans="1:9" x14ac:dyDescent="0.25">
      <c r="A214" s="253"/>
      <c r="B214" s="129" t="s">
        <v>57</v>
      </c>
      <c r="C214" s="254"/>
      <c r="D214" s="255"/>
      <c r="E214" s="255"/>
      <c r="F214" s="255"/>
      <c r="G214" s="255"/>
      <c r="H214" s="256"/>
      <c r="I214" s="140"/>
    </row>
    <row r="215" spans="1:9" x14ac:dyDescent="0.25">
      <c r="A215" s="218" t="s">
        <v>90</v>
      </c>
      <c r="B215" s="103"/>
      <c r="C215" s="197">
        <v>40</v>
      </c>
      <c r="D215" s="104">
        <v>1</v>
      </c>
      <c r="E215" s="98">
        <v>5</v>
      </c>
      <c r="F215" s="104">
        <v>18</v>
      </c>
      <c r="G215" s="98">
        <v>121</v>
      </c>
      <c r="H215" s="104"/>
      <c r="I215" s="137"/>
    </row>
    <row r="216" spans="1:9" x14ac:dyDescent="0.25">
      <c r="A216" s="218" t="s">
        <v>251</v>
      </c>
      <c r="B216" s="103"/>
      <c r="C216" s="197"/>
      <c r="D216" s="98"/>
      <c r="E216" s="98"/>
      <c r="F216" s="98"/>
      <c r="G216" s="98"/>
      <c r="H216" s="242"/>
      <c r="I216" s="137"/>
    </row>
    <row r="217" spans="1:9" x14ac:dyDescent="0.25">
      <c r="A217" s="218" t="s">
        <v>65</v>
      </c>
      <c r="B217" s="103"/>
      <c r="C217" s="197">
        <v>130</v>
      </c>
      <c r="D217" s="98">
        <v>3.7</v>
      </c>
      <c r="E217" s="104">
        <v>3.25</v>
      </c>
      <c r="F217" s="98">
        <v>5.2</v>
      </c>
      <c r="G217" s="104">
        <v>65</v>
      </c>
      <c r="H217" s="242">
        <v>0.8</v>
      </c>
      <c r="I217" s="137" t="s">
        <v>66</v>
      </c>
    </row>
    <row r="218" spans="1:9" x14ac:dyDescent="0.25">
      <c r="A218" s="218" t="s">
        <v>281</v>
      </c>
      <c r="B218" s="103"/>
      <c r="C218" s="197" t="s">
        <v>150</v>
      </c>
      <c r="D218" s="198">
        <v>17.5</v>
      </c>
      <c r="E218" s="104">
        <v>12.06</v>
      </c>
      <c r="F218" s="98">
        <v>17.16</v>
      </c>
      <c r="G218" s="198">
        <v>247.2</v>
      </c>
      <c r="H218" s="104">
        <v>0.24</v>
      </c>
      <c r="I218" s="137" t="s">
        <v>227</v>
      </c>
    </row>
    <row r="219" spans="1:9" x14ac:dyDescent="0.25">
      <c r="A219" s="218" t="s">
        <v>211</v>
      </c>
      <c r="B219" s="103"/>
      <c r="C219" s="197" t="s">
        <v>231</v>
      </c>
      <c r="D219" s="226">
        <v>0.05</v>
      </c>
      <c r="E219" s="197">
        <v>0.01</v>
      </c>
      <c r="F219" s="100">
        <v>6.5</v>
      </c>
      <c r="G219" s="226">
        <v>26</v>
      </c>
      <c r="H219" s="197"/>
      <c r="I219" s="137" t="s">
        <v>212</v>
      </c>
    </row>
    <row r="220" spans="1:9" ht="15.75" thickBot="1" x14ac:dyDescent="0.3">
      <c r="A220" s="218" t="s">
        <v>47</v>
      </c>
      <c r="B220" s="103"/>
      <c r="C220" s="197">
        <v>23</v>
      </c>
      <c r="D220" s="104">
        <v>1.8</v>
      </c>
      <c r="E220" s="98">
        <v>0.23</v>
      </c>
      <c r="F220" s="104">
        <v>11.3</v>
      </c>
      <c r="G220" s="98">
        <v>54.5</v>
      </c>
      <c r="H220" s="104">
        <v>0</v>
      </c>
      <c r="I220" s="137"/>
    </row>
    <row r="221" spans="1:9" ht="15.75" thickBot="1" x14ac:dyDescent="0.3">
      <c r="A221" s="97" t="s">
        <v>33</v>
      </c>
      <c r="B221" s="99"/>
      <c r="C221" s="113">
        <v>468</v>
      </c>
      <c r="D221" s="115">
        <f>SUM(D214:D220)</f>
        <v>24.05</v>
      </c>
      <c r="E221" s="115">
        <f>SUM(E214:E220)</f>
        <v>20.550000000000004</v>
      </c>
      <c r="F221" s="115">
        <f>SUM(F214:F220)</f>
        <v>58.16</v>
      </c>
      <c r="G221" s="115">
        <f>SUM(G214:G220)</f>
        <v>513.70000000000005</v>
      </c>
      <c r="H221" s="115">
        <f>SUM(H214:H220)</f>
        <v>1.04</v>
      </c>
      <c r="I221" s="141"/>
    </row>
    <row r="222" spans="1:9" ht="15.75" thickBot="1" x14ac:dyDescent="0.3">
      <c r="A222" s="97" t="s">
        <v>74</v>
      </c>
      <c r="B222" s="99"/>
      <c r="C222" s="125">
        <f t="shared" ref="C222:H222" si="12">C202+C206+C213+C221</f>
        <v>1711.5</v>
      </c>
      <c r="D222" s="114">
        <f t="shared" si="12"/>
        <v>48.116666666666667</v>
      </c>
      <c r="E222" s="114">
        <f t="shared" si="12"/>
        <v>54.291666666666664</v>
      </c>
      <c r="F222" s="114">
        <f t="shared" si="12"/>
        <v>204.20166666666668</v>
      </c>
      <c r="G222" s="114">
        <f t="shared" si="12"/>
        <v>1496.5</v>
      </c>
      <c r="H222" s="114">
        <f t="shared" si="12"/>
        <v>15.383749999999999</v>
      </c>
      <c r="I222" s="141"/>
    </row>
    <row r="223" spans="1:9" ht="15.75" thickBot="1" x14ac:dyDescent="0.3">
      <c r="A223" s="110" t="s">
        <v>146</v>
      </c>
      <c r="G223" s="230"/>
      <c r="H223" s="230"/>
      <c r="I223" s="131"/>
    </row>
    <row r="224" spans="1:9" ht="22.5" x14ac:dyDescent="0.25">
      <c r="A224" s="422" t="s">
        <v>452</v>
      </c>
      <c r="B224" s="423"/>
      <c r="C224" s="424" t="s">
        <v>448</v>
      </c>
      <c r="D224" s="427" t="s">
        <v>449</v>
      </c>
      <c r="E224" s="428"/>
      <c r="F224" s="429"/>
      <c r="G224" s="207" t="s">
        <v>7</v>
      </c>
      <c r="H224" s="212" t="s">
        <v>8</v>
      </c>
      <c r="I224" s="140" t="s">
        <v>450</v>
      </c>
    </row>
    <row r="225" spans="1:9" ht="15.75" thickBot="1" x14ac:dyDescent="0.3">
      <c r="A225" s="430" t="s">
        <v>451</v>
      </c>
      <c r="B225" s="431"/>
      <c r="C225" s="425"/>
      <c r="D225" s="214"/>
      <c r="E225" s="215"/>
      <c r="F225" s="216"/>
      <c r="G225" s="213" t="s">
        <v>10</v>
      </c>
      <c r="H225" s="217"/>
      <c r="I225" s="137"/>
    </row>
    <row r="226" spans="1:9" ht="15.75" thickBot="1" x14ac:dyDescent="0.3">
      <c r="A226" s="432"/>
      <c r="B226" s="433"/>
      <c r="C226" s="426"/>
      <c r="D226" s="114" t="s">
        <v>13</v>
      </c>
      <c r="E226" s="114" t="s">
        <v>14</v>
      </c>
      <c r="F226" s="115" t="s">
        <v>15</v>
      </c>
      <c r="G226" s="115" t="s">
        <v>16</v>
      </c>
      <c r="H226" s="114" t="s">
        <v>17</v>
      </c>
      <c r="I226" s="141"/>
    </row>
    <row r="227" spans="1:9" x14ac:dyDescent="0.25">
      <c r="A227" s="123"/>
      <c r="B227" s="112" t="s">
        <v>18</v>
      </c>
      <c r="C227" s="221"/>
      <c r="D227" s="232"/>
      <c r="E227" s="231"/>
      <c r="F227" s="229"/>
      <c r="G227" s="232"/>
      <c r="H227" s="231"/>
      <c r="I227" s="137"/>
    </row>
    <row r="228" spans="1:9" ht="22.5" x14ac:dyDescent="0.25">
      <c r="A228" s="218" t="s">
        <v>242</v>
      </c>
      <c r="B228" s="103"/>
      <c r="C228" s="197" t="s">
        <v>19</v>
      </c>
      <c r="D228" s="198">
        <v>6</v>
      </c>
      <c r="E228" s="104">
        <v>13.74</v>
      </c>
      <c r="F228" s="104">
        <v>29.3</v>
      </c>
      <c r="G228" s="198">
        <v>265</v>
      </c>
      <c r="H228" s="104">
        <v>0.22</v>
      </c>
      <c r="I228" s="137" t="s">
        <v>68</v>
      </c>
    </row>
    <row r="229" spans="1:9" x14ac:dyDescent="0.25">
      <c r="A229" s="218" t="s">
        <v>77</v>
      </c>
      <c r="B229" s="103"/>
      <c r="C229" s="197">
        <v>180</v>
      </c>
      <c r="D229" s="198">
        <v>2.4166666666666665</v>
      </c>
      <c r="E229" s="104">
        <v>2.5833333333333335</v>
      </c>
      <c r="F229" s="104">
        <v>13.608333333333333</v>
      </c>
      <c r="G229" s="198">
        <v>87.3</v>
      </c>
      <c r="H229" s="104">
        <v>0.39166666666666666</v>
      </c>
      <c r="I229" s="137" t="s">
        <v>78</v>
      </c>
    </row>
    <row r="230" spans="1:9" ht="15.75" thickBot="1" x14ac:dyDescent="0.3">
      <c r="A230" s="218" t="s">
        <v>80</v>
      </c>
      <c r="B230" s="103"/>
      <c r="C230" s="224" t="s">
        <v>81</v>
      </c>
      <c r="D230" s="198">
        <v>4.8</v>
      </c>
      <c r="E230" s="104">
        <v>7.2</v>
      </c>
      <c r="F230" s="98">
        <v>15.4</v>
      </c>
      <c r="G230" s="198">
        <v>146</v>
      </c>
      <c r="H230" s="104">
        <v>0.19</v>
      </c>
      <c r="I230" s="137" t="s">
        <v>470</v>
      </c>
    </row>
    <row r="231" spans="1:9" ht="15.75" thickBot="1" x14ac:dyDescent="0.3">
      <c r="A231" s="97" t="s">
        <v>33</v>
      </c>
      <c r="B231" s="99"/>
      <c r="C231" s="113">
        <v>427</v>
      </c>
      <c r="D231" s="114">
        <f>SUM(D227:D230)</f>
        <v>13.216666666666665</v>
      </c>
      <c r="E231" s="114">
        <f>SUM(E227:E230)</f>
        <v>23.523333333333333</v>
      </c>
      <c r="F231" s="114">
        <f>SUM(F227:F230)</f>
        <v>58.30833333333333</v>
      </c>
      <c r="G231" s="114">
        <f>SUM(G227:G230)</f>
        <v>498.3</v>
      </c>
      <c r="H231" s="114">
        <f>SUM(H227:H230)</f>
        <v>0.80166666666666675</v>
      </c>
      <c r="I231" s="141"/>
    </row>
    <row r="232" spans="1:9" x14ac:dyDescent="0.25">
      <c r="A232" s="218"/>
      <c r="B232" s="103" t="s">
        <v>34</v>
      </c>
      <c r="C232" s="197"/>
      <c r="D232" s="104"/>
      <c r="E232" s="98"/>
      <c r="F232" s="198"/>
      <c r="G232" s="207"/>
      <c r="H232" s="104"/>
      <c r="I232" s="137"/>
    </row>
    <row r="233" spans="1:9" x14ac:dyDescent="0.25">
      <c r="A233" s="218" t="s">
        <v>58</v>
      </c>
      <c r="B233" s="103"/>
      <c r="C233" s="246">
        <v>100</v>
      </c>
      <c r="D233" s="198">
        <v>0.72</v>
      </c>
      <c r="E233" s="104">
        <v>0.36</v>
      </c>
      <c r="F233" s="98">
        <v>17</v>
      </c>
      <c r="G233" s="104">
        <v>74.12</v>
      </c>
      <c r="H233" s="198">
        <v>10</v>
      </c>
      <c r="I233" s="137" t="s">
        <v>36</v>
      </c>
    </row>
    <row r="234" spans="1:9" ht="15.75" thickBot="1" x14ac:dyDescent="0.3">
      <c r="A234" s="218" t="s">
        <v>308</v>
      </c>
      <c r="B234" s="103"/>
      <c r="C234" s="246"/>
      <c r="D234" s="198"/>
      <c r="E234" s="104"/>
      <c r="F234" s="98"/>
      <c r="G234" s="104"/>
      <c r="H234" s="198"/>
      <c r="I234" s="137"/>
    </row>
    <row r="235" spans="1:9" ht="15.75" thickBot="1" x14ac:dyDescent="0.3">
      <c r="A235" s="97" t="s">
        <v>33</v>
      </c>
      <c r="B235" s="99"/>
      <c r="C235" s="113">
        <f t="shared" ref="C235:H235" si="13">SUM(C233)</f>
        <v>100</v>
      </c>
      <c r="D235" s="114">
        <f t="shared" si="13"/>
        <v>0.72</v>
      </c>
      <c r="E235" s="114">
        <f t="shared" si="13"/>
        <v>0.36</v>
      </c>
      <c r="F235" s="114">
        <f t="shared" si="13"/>
        <v>17</v>
      </c>
      <c r="G235" s="114">
        <f t="shared" si="13"/>
        <v>74.12</v>
      </c>
      <c r="H235" s="114">
        <f t="shared" si="13"/>
        <v>10</v>
      </c>
      <c r="I235" s="141"/>
    </row>
    <row r="236" spans="1:9" x14ac:dyDescent="0.25">
      <c r="A236" s="123"/>
      <c r="B236" s="112" t="s">
        <v>37</v>
      </c>
      <c r="C236" s="221"/>
      <c r="D236" s="207"/>
      <c r="E236" s="124"/>
      <c r="F236" s="208"/>
      <c r="G236" s="207"/>
      <c r="H236" s="217"/>
      <c r="I236" s="137"/>
    </row>
    <row r="237" spans="1:9" x14ac:dyDescent="0.25">
      <c r="A237" s="218" t="s">
        <v>228</v>
      </c>
      <c r="B237" s="103"/>
      <c r="C237" s="197">
        <v>40</v>
      </c>
      <c r="D237" s="98">
        <v>0.32</v>
      </c>
      <c r="E237" s="104">
        <v>0.04</v>
      </c>
      <c r="F237" s="98">
        <v>0.68</v>
      </c>
      <c r="G237" s="198">
        <v>4.4000000000000004</v>
      </c>
      <c r="H237" s="104">
        <v>2</v>
      </c>
      <c r="I237" s="104" t="s">
        <v>294</v>
      </c>
    </row>
    <row r="238" spans="1:9" ht="22.5" x14ac:dyDescent="0.25">
      <c r="A238" s="261" t="s">
        <v>327</v>
      </c>
      <c r="B238" s="103"/>
      <c r="C238" s="197" t="s">
        <v>345</v>
      </c>
      <c r="D238" s="100">
        <v>5.7</v>
      </c>
      <c r="E238" s="104">
        <v>6</v>
      </c>
      <c r="F238" s="98">
        <v>13.4</v>
      </c>
      <c r="G238" s="262">
        <v>130.4</v>
      </c>
      <c r="H238" s="104">
        <v>3.5</v>
      </c>
      <c r="I238" s="249" t="s">
        <v>386</v>
      </c>
    </row>
    <row r="239" spans="1:9" x14ac:dyDescent="0.25">
      <c r="A239" s="218" t="s">
        <v>148</v>
      </c>
      <c r="B239" s="103"/>
      <c r="C239" s="197">
        <v>60</v>
      </c>
      <c r="D239" s="198">
        <v>5.5</v>
      </c>
      <c r="E239" s="104">
        <v>3.5</v>
      </c>
      <c r="F239" s="98">
        <v>15</v>
      </c>
      <c r="G239" s="198">
        <v>114</v>
      </c>
      <c r="H239" s="104"/>
      <c r="I239" s="137" t="s">
        <v>328</v>
      </c>
    </row>
    <row r="240" spans="1:9" x14ac:dyDescent="0.25">
      <c r="A240" s="218" t="s">
        <v>134</v>
      </c>
      <c r="B240" s="103"/>
      <c r="C240" s="197">
        <v>100</v>
      </c>
      <c r="D240" s="98">
        <v>3.7</v>
      </c>
      <c r="E240" s="104">
        <v>2.8</v>
      </c>
      <c r="F240" s="98">
        <v>22.6</v>
      </c>
      <c r="G240" s="198">
        <v>130.4</v>
      </c>
      <c r="H240" s="217"/>
      <c r="I240" s="137" t="s">
        <v>387</v>
      </c>
    </row>
    <row r="241" spans="1:9" ht="22.5" x14ac:dyDescent="0.25">
      <c r="A241" s="218" t="s">
        <v>250</v>
      </c>
      <c r="B241" s="103"/>
      <c r="C241" s="197">
        <v>150</v>
      </c>
      <c r="D241" s="198">
        <v>0.1</v>
      </c>
      <c r="E241" s="104">
        <v>0.1</v>
      </c>
      <c r="F241" s="104">
        <v>11.8</v>
      </c>
      <c r="G241" s="104">
        <v>48.5</v>
      </c>
      <c r="H241" s="98">
        <v>1.2</v>
      </c>
      <c r="I241" s="137" t="s">
        <v>414</v>
      </c>
    </row>
    <row r="242" spans="1:9" ht="15.75" thickBot="1" x14ac:dyDescent="0.3">
      <c r="A242" s="222" t="s">
        <v>56</v>
      </c>
      <c r="B242" s="131"/>
      <c r="C242" s="132">
        <v>37.5</v>
      </c>
      <c r="D242" s="132">
        <v>1.8</v>
      </c>
      <c r="E242" s="132">
        <v>0.4</v>
      </c>
      <c r="F242" s="132">
        <v>18</v>
      </c>
      <c r="G242" s="132">
        <v>82.5</v>
      </c>
      <c r="H242" s="132"/>
      <c r="I242" s="223"/>
    </row>
    <row r="243" spans="1:9" ht="15.75" thickBot="1" x14ac:dyDescent="0.3">
      <c r="A243" s="97" t="s">
        <v>33</v>
      </c>
      <c r="B243" s="99"/>
      <c r="C243" s="113">
        <v>630.5</v>
      </c>
      <c r="D243" s="114">
        <f>SUM(D236:D242)</f>
        <v>17.119999999999997</v>
      </c>
      <c r="E243" s="114">
        <f>SUM(E236:E242)</f>
        <v>12.84</v>
      </c>
      <c r="F243" s="114">
        <f>SUM(F236:F242)</f>
        <v>81.48</v>
      </c>
      <c r="G243" s="114">
        <f>SUM(G236:G242)</f>
        <v>510.20000000000005</v>
      </c>
      <c r="H243" s="114">
        <f>SUM(H236:H242)</f>
        <v>6.7</v>
      </c>
      <c r="I243" s="141"/>
    </row>
    <row r="244" spans="1:9" x14ac:dyDescent="0.25">
      <c r="A244" s="123"/>
      <c r="B244" s="112" t="s">
        <v>57</v>
      </c>
      <c r="C244" s="221"/>
      <c r="D244" s="207"/>
      <c r="E244" s="124"/>
      <c r="F244" s="208"/>
      <c r="G244" s="207"/>
      <c r="H244" s="104"/>
      <c r="I244" s="137"/>
    </row>
    <row r="245" spans="1:9" x14ac:dyDescent="0.25">
      <c r="A245" s="233" t="s">
        <v>91</v>
      </c>
      <c r="B245" s="105"/>
      <c r="C245" s="235">
        <v>130</v>
      </c>
      <c r="D245" s="236">
        <v>3.72</v>
      </c>
      <c r="E245" s="236">
        <v>3.2</v>
      </c>
      <c r="F245" s="236">
        <v>5.46</v>
      </c>
      <c r="G245" s="236">
        <v>65.5</v>
      </c>
      <c r="H245" s="236">
        <v>0.65</v>
      </c>
      <c r="I245" s="137" t="s">
        <v>66</v>
      </c>
    </row>
    <row r="246" spans="1:9" x14ac:dyDescent="0.25">
      <c r="A246" s="218" t="s">
        <v>286</v>
      </c>
      <c r="B246" s="103"/>
      <c r="C246" s="197">
        <v>50</v>
      </c>
      <c r="D246" s="198">
        <v>3.3</v>
      </c>
      <c r="E246" s="198">
        <v>3.7</v>
      </c>
      <c r="F246" s="104">
        <v>15.3</v>
      </c>
      <c r="G246" s="198">
        <v>107.7</v>
      </c>
      <c r="H246" s="104">
        <v>0.8</v>
      </c>
      <c r="I246" s="137" t="s">
        <v>379</v>
      </c>
    </row>
    <row r="247" spans="1:9" x14ac:dyDescent="0.25">
      <c r="A247" s="218" t="s">
        <v>426</v>
      </c>
      <c r="B247" s="103"/>
      <c r="C247" s="197" t="s">
        <v>446</v>
      </c>
      <c r="D247" s="198">
        <v>10.8</v>
      </c>
      <c r="E247" s="104">
        <v>8.4</v>
      </c>
      <c r="F247" s="104">
        <v>3.23</v>
      </c>
      <c r="G247" s="198">
        <v>131.69999999999999</v>
      </c>
      <c r="H247" s="104">
        <v>0.17</v>
      </c>
      <c r="I247" s="137" t="s">
        <v>428</v>
      </c>
    </row>
    <row r="248" spans="1:9" x14ac:dyDescent="0.25">
      <c r="A248" s="218" t="s">
        <v>95</v>
      </c>
      <c r="B248" s="103"/>
      <c r="C248" s="224" t="s">
        <v>232</v>
      </c>
      <c r="D248" s="198">
        <v>0.08</v>
      </c>
      <c r="E248" s="104">
        <v>0.01</v>
      </c>
      <c r="F248" s="98">
        <v>6.8</v>
      </c>
      <c r="G248" s="198">
        <v>27.3</v>
      </c>
      <c r="H248" s="198">
        <v>1.9</v>
      </c>
      <c r="I248" s="137" t="s">
        <v>218</v>
      </c>
    </row>
    <row r="249" spans="1:9" ht="15.75" thickBot="1" x14ac:dyDescent="0.3">
      <c r="A249" s="218" t="s">
        <v>47</v>
      </c>
      <c r="B249" s="103"/>
      <c r="C249" s="197">
        <v>23</v>
      </c>
      <c r="D249" s="104">
        <v>1.8</v>
      </c>
      <c r="E249" s="98">
        <v>0.23</v>
      </c>
      <c r="F249" s="104">
        <v>11.3</v>
      </c>
      <c r="G249" s="98">
        <v>54.5</v>
      </c>
      <c r="H249" s="104">
        <v>0</v>
      </c>
      <c r="I249" s="137"/>
    </row>
    <row r="250" spans="1:9" ht="15.75" thickBot="1" x14ac:dyDescent="0.3">
      <c r="A250" s="97" t="s">
        <v>33</v>
      </c>
      <c r="B250" s="99"/>
      <c r="C250" s="113">
        <v>474.8</v>
      </c>
      <c r="D250" s="115">
        <f>SUM(D244:D249)</f>
        <v>19.7</v>
      </c>
      <c r="E250" s="115">
        <f>SUM(E244:E249)</f>
        <v>15.540000000000001</v>
      </c>
      <c r="F250" s="115">
        <f>SUM(F244:F249)</f>
        <v>42.09</v>
      </c>
      <c r="G250" s="115">
        <f>SUM(G244:G249)</f>
        <v>386.7</v>
      </c>
      <c r="H250" s="115">
        <f>SUM(H244:H249)</f>
        <v>3.52</v>
      </c>
      <c r="I250" s="140"/>
    </row>
    <row r="251" spans="1:9" ht="15.75" thickBot="1" x14ac:dyDescent="0.3">
      <c r="A251" s="130" t="s">
        <v>74</v>
      </c>
      <c r="B251" s="131"/>
      <c r="C251" s="132">
        <f t="shared" ref="C251:H251" si="14">C231+C235+C243+C250</f>
        <v>1632.3</v>
      </c>
      <c r="D251" s="133">
        <f t="shared" si="14"/>
        <v>50.756666666666661</v>
      </c>
      <c r="E251" s="133">
        <f t="shared" si="14"/>
        <v>52.263333333333328</v>
      </c>
      <c r="F251" s="133">
        <f t="shared" si="14"/>
        <v>198.87833333333336</v>
      </c>
      <c r="G251" s="133">
        <f t="shared" si="14"/>
        <v>1469.3200000000002</v>
      </c>
      <c r="H251" s="133">
        <f t="shared" si="14"/>
        <v>21.021666666666665</v>
      </c>
      <c r="I251" s="141"/>
    </row>
    <row r="252" spans="1:9" ht="15.75" thickBot="1" x14ac:dyDescent="0.3">
      <c r="A252" s="110" t="s">
        <v>151</v>
      </c>
      <c r="G252" s="230"/>
      <c r="H252" s="230"/>
      <c r="I252" s="131"/>
    </row>
    <row r="253" spans="1:9" ht="22.5" x14ac:dyDescent="0.25">
      <c r="A253" s="422" t="s">
        <v>452</v>
      </c>
      <c r="B253" s="423"/>
      <c r="C253" s="424" t="s">
        <v>448</v>
      </c>
      <c r="D253" s="427" t="s">
        <v>449</v>
      </c>
      <c r="E253" s="428"/>
      <c r="F253" s="429"/>
      <c r="G253" s="207" t="s">
        <v>7</v>
      </c>
      <c r="H253" s="212" t="s">
        <v>8</v>
      </c>
      <c r="I253" s="140" t="s">
        <v>450</v>
      </c>
    </row>
    <row r="254" spans="1:9" ht="15.75" thickBot="1" x14ac:dyDescent="0.3">
      <c r="A254" s="430" t="s">
        <v>451</v>
      </c>
      <c r="B254" s="431"/>
      <c r="C254" s="425"/>
      <c r="D254" s="214"/>
      <c r="E254" s="215"/>
      <c r="F254" s="216"/>
      <c r="G254" s="213" t="s">
        <v>10</v>
      </c>
      <c r="H254" s="217"/>
      <c r="I254" s="137"/>
    </row>
    <row r="255" spans="1:9" ht="15.75" thickBot="1" x14ac:dyDescent="0.3">
      <c r="A255" s="432"/>
      <c r="B255" s="433"/>
      <c r="C255" s="426"/>
      <c r="D255" s="114" t="s">
        <v>13</v>
      </c>
      <c r="E255" s="114" t="s">
        <v>14</v>
      </c>
      <c r="F255" s="115" t="s">
        <v>15</v>
      </c>
      <c r="G255" s="115" t="s">
        <v>16</v>
      </c>
      <c r="H255" s="114" t="s">
        <v>17</v>
      </c>
      <c r="I255" s="141"/>
    </row>
    <row r="256" spans="1:9" x14ac:dyDescent="0.25">
      <c r="A256" s="123"/>
      <c r="B256" s="112" t="s">
        <v>18</v>
      </c>
      <c r="C256" s="221"/>
      <c r="D256" s="232"/>
      <c r="E256" s="231"/>
      <c r="F256" s="229"/>
      <c r="G256" s="232"/>
      <c r="H256" s="231"/>
      <c r="I256" s="140"/>
    </row>
    <row r="257" spans="1:9" ht="22.5" x14ac:dyDescent="0.25">
      <c r="A257" s="218" t="s">
        <v>260</v>
      </c>
      <c r="B257" s="103"/>
      <c r="C257" s="197" t="s">
        <v>19</v>
      </c>
      <c r="D257" s="198">
        <v>5</v>
      </c>
      <c r="E257" s="104">
        <v>8.1999999999999993</v>
      </c>
      <c r="F257" s="104">
        <v>30.3</v>
      </c>
      <c r="G257" s="98">
        <v>215</v>
      </c>
      <c r="H257" s="104">
        <v>0.22</v>
      </c>
      <c r="I257" s="137" t="s">
        <v>302</v>
      </c>
    </row>
    <row r="258" spans="1:9" x14ac:dyDescent="0.25">
      <c r="A258" s="233" t="s">
        <v>115</v>
      </c>
      <c r="B258" s="105"/>
      <c r="C258" s="235" t="s">
        <v>240</v>
      </c>
      <c r="D258" s="239">
        <v>2.6</v>
      </c>
      <c r="E258" s="236">
        <v>2.2999999999999998</v>
      </c>
      <c r="F258" s="238">
        <v>14.3</v>
      </c>
      <c r="G258" s="236">
        <v>89</v>
      </c>
      <c r="H258" s="239">
        <v>0.02</v>
      </c>
      <c r="I258" s="137" t="s">
        <v>116</v>
      </c>
    </row>
    <row r="259" spans="1:9" ht="15.75" thickBot="1" x14ac:dyDescent="0.3">
      <c r="A259" s="218" t="s">
        <v>29</v>
      </c>
      <c r="B259" s="103"/>
      <c r="C259" s="197" t="s">
        <v>30</v>
      </c>
      <c r="D259" s="198">
        <v>2.2999999999999998</v>
      </c>
      <c r="E259" s="104">
        <v>4.5</v>
      </c>
      <c r="F259" s="98">
        <v>15.4</v>
      </c>
      <c r="G259" s="198">
        <v>111</v>
      </c>
      <c r="H259" s="104"/>
      <c r="I259" s="137" t="s">
        <v>31</v>
      </c>
    </row>
    <row r="260" spans="1:9" ht="15.75" thickBot="1" x14ac:dyDescent="0.3">
      <c r="A260" s="97" t="s">
        <v>33</v>
      </c>
      <c r="B260" s="99"/>
      <c r="C260" s="113">
        <v>430</v>
      </c>
      <c r="D260" s="114">
        <f>SUM(D256:D259)</f>
        <v>9.8999999999999986</v>
      </c>
      <c r="E260" s="114">
        <f>SUM(E256:E259)</f>
        <v>15</v>
      </c>
      <c r="F260" s="114">
        <f>SUM(F256:F259)</f>
        <v>60</v>
      </c>
      <c r="G260" s="114">
        <f>SUM(G256:G259)</f>
        <v>415</v>
      </c>
      <c r="H260" s="114">
        <f>SUM(H256:H259)</f>
        <v>0.24</v>
      </c>
      <c r="I260" s="140"/>
    </row>
    <row r="261" spans="1:9" x14ac:dyDescent="0.25">
      <c r="A261" s="123"/>
      <c r="B261" s="112" t="s">
        <v>34</v>
      </c>
      <c r="C261" s="221"/>
      <c r="D261" s="207"/>
      <c r="E261" s="124"/>
      <c r="F261" s="208"/>
      <c r="G261" s="207"/>
      <c r="H261" s="104"/>
      <c r="I261" s="140"/>
    </row>
    <row r="262" spans="1:9" ht="22.5" x14ac:dyDescent="0.25">
      <c r="A262" s="218" t="s">
        <v>35</v>
      </c>
      <c r="B262" s="103"/>
      <c r="C262" s="246">
        <v>200</v>
      </c>
      <c r="D262" s="198">
        <v>1.2</v>
      </c>
      <c r="E262" s="104">
        <v>0.6</v>
      </c>
      <c r="F262" s="98">
        <v>17</v>
      </c>
      <c r="G262" s="104">
        <v>78.2</v>
      </c>
      <c r="H262" s="198">
        <v>9</v>
      </c>
      <c r="I262" s="137" t="s">
        <v>59</v>
      </c>
    </row>
    <row r="263" spans="1:9" ht="15.75" thickBot="1" x14ac:dyDescent="0.3">
      <c r="A263" s="218" t="s">
        <v>314</v>
      </c>
      <c r="B263" s="103"/>
      <c r="C263" s="246"/>
      <c r="D263" s="198"/>
      <c r="E263" s="198"/>
      <c r="F263" s="98"/>
      <c r="G263" s="198"/>
      <c r="H263" s="198"/>
      <c r="I263" s="137"/>
    </row>
    <row r="264" spans="1:9" ht="15.75" thickBot="1" x14ac:dyDescent="0.3">
      <c r="A264" s="97" t="s">
        <v>33</v>
      </c>
      <c r="B264" s="99"/>
      <c r="C264" s="113">
        <f t="shared" ref="C264:H264" si="15">SUM(C262)</f>
        <v>200</v>
      </c>
      <c r="D264" s="115">
        <f t="shared" si="15"/>
        <v>1.2</v>
      </c>
      <c r="E264" s="115">
        <f t="shared" si="15"/>
        <v>0.6</v>
      </c>
      <c r="F264" s="115">
        <f t="shared" si="15"/>
        <v>17</v>
      </c>
      <c r="G264" s="115">
        <f t="shared" si="15"/>
        <v>78.2</v>
      </c>
      <c r="H264" s="115">
        <f t="shared" si="15"/>
        <v>9</v>
      </c>
      <c r="I264" s="140"/>
    </row>
    <row r="265" spans="1:9" x14ac:dyDescent="0.25">
      <c r="A265" s="123"/>
      <c r="B265" s="112" t="s">
        <v>37</v>
      </c>
      <c r="C265" s="221"/>
      <c r="D265" s="207"/>
      <c r="E265" s="124"/>
      <c r="F265" s="208"/>
      <c r="G265" s="207"/>
      <c r="H265" s="217"/>
      <c r="I265" s="140"/>
    </row>
    <row r="266" spans="1:9" ht="22.5" x14ac:dyDescent="0.25">
      <c r="A266" s="218" t="s">
        <v>264</v>
      </c>
      <c r="B266" s="103"/>
      <c r="C266" s="197">
        <v>50</v>
      </c>
      <c r="D266" s="98">
        <v>0.5</v>
      </c>
      <c r="E266" s="104">
        <v>2.25</v>
      </c>
      <c r="F266" s="98">
        <v>4.8</v>
      </c>
      <c r="G266" s="198">
        <v>42</v>
      </c>
      <c r="H266" s="104">
        <v>0.8</v>
      </c>
      <c r="I266" s="137" t="s">
        <v>401</v>
      </c>
    </row>
    <row r="267" spans="1:9" ht="22.5" x14ac:dyDescent="0.25">
      <c r="A267" s="218" t="s">
        <v>435</v>
      </c>
      <c r="B267" s="103"/>
      <c r="C267" s="197" t="s">
        <v>343</v>
      </c>
      <c r="D267" s="198">
        <v>4.1900000000000004</v>
      </c>
      <c r="E267" s="104">
        <v>6.44</v>
      </c>
      <c r="F267" s="98">
        <v>9.9</v>
      </c>
      <c r="G267" s="198">
        <v>114</v>
      </c>
      <c r="H267" s="104">
        <v>8.14</v>
      </c>
      <c r="I267" s="137" t="s">
        <v>388</v>
      </c>
    </row>
    <row r="268" spans="1:9" x14ac:dyDescent="0.25">
      <c r="A268" s="218" t="s">
        <v>417</v>
      </c>
      <c r="B268" s="103"/>
      <c r="C268" s="197" t="s">
        <v>442</v>
      </c>
      <c r="D268" s="104">
        <v>4.2</v>
      </c>
      <c r="E268" s="98">
        <v>6</v>
      </c>
      <c r="F268" s="104">
        <v>5.8</v>
      </c>
      <c r="G268" s="104">
        <v>94</v>
      </c>
      <c r="H268" s="98">
        <v>7.0000000000000007E-2</v>
      </c>
      <c r="I268" s="137" t="s">
        <v>418</v>
      </c>
    </row>
    <row r="269" spans="1:9" ht="22.5" x14ac:dyDescent="0.25">
      <c r="A269" s="218" t="s">
        <v>114</v>
      </c>
      <c r="B269" s="103"/>
      <c r="C269" s="197">
        <v>120</v>
      </c>
      <c r="D269" s="98">
        <v>2.4</v>
      </c>
      <c r="E269" s="104">
        <v>3.6</v>
      </c>
      <c r="F269" s="98">
        <v>16.8</v>
      </c>
      <c r="G269" s="198">
        <v>109.2</v>
      </c>
      <c r="H269" s="104">
        <v>8.34</v>
      </c>
      <c r="I269" s="137" t="s">
        <v>383</v>
      </c>
    </row>
    <row r="270" spans="1:9" x14ac:dyDescent="0.25">
      <c r="A270" s="218" t="s">
        <v>54</v>
      </c>
      <c r="B270" s="103"/>
      <c r="C270" s="197">
        <v>150</v>
      </c>
      <c r="D270" s="98">
        <v>0.7</v>
      </c>
      <c r="E270" s="104">
        <v>0.04</v>
      </c>
      <c r="F270" s="98">
        <v>18</v>
      </c>
      <c r="G270" s="198">
        <v>75.2</v>
      </c>
      <c r="H270" s="104">
        <v>0.3</v>
      </c>
      <c r="I270" s="137" t="s">
        <v>413</v>
      </c>
    </row>
    <row r="271" spans="1:9" ht="15.75" thickBot="1" x14ac:dyDescent="0.3">
      <c r="A271" s="222" t="s">
        <v>56</v>
      </c>
      <c r="B271" s="131"/>
      <c r="C271" s="132">
        <v>37.5</v>
      </c>
      <c r="D271" s="132">
        <v>1.8</v>
      </c>
      <c r="E271" s="132">
        <v>0.4</v>
      </c>
      <c r="F271" s="132">
        <v>18</v>
      </c>
      <c r="G271" s="132">
        <v>82.5</v>
      </c>
      <c r="H271" s="132"/>
      <c r="I271" s="223"/>
    </row>
    <row r="272" spans="1:9" ht="15.75" thickBot="1" x14ac:dyDescent="0.3">
      <c r="A272" s="97" t="s">
        <v>33</v>
      </c>
      <c r="B272" s="99"/>
      <c r="C272" s="113">
        <v>658.5</v>
      </c>
      <c r="D272" s="114">
        <f>SUM(D265:D271)</f>
        <v>13.790000000000001</v>
      </c>
      <c r="E272" s="114">
        <f>SUM(E265:E271)</f>
        <v>18.73</v>
      </c>
      <c r="F272" s="114">
        <f>SUM(F265:F271)</f>
        <v>73.3</v>
      </c>
      <c r="G272" s="114">
        <f>SUM(G265:G271)</f>
        <v>516.9</v>
      </c>
      <c r="H272" s="114">
        <f>SUM(H265:H271)</f>
        <v>17.650000000000002</v>
      </c>
      <c r="I272" s="140"/>
    </row>
    <row r="273" spans="1:9" x14ac:dyDescent="0.25">
      <c r="A273" s="123"/>
      <c r="B273" s="112" t="s">
        <v>57</v>
      </c>
      <c r="C273" s="221"/>
      <c r="D273" s="124"/>
      <c r="E273" s="208"/>
      <c r="F273" s="124"/>
      <c r="G273" s="208"/>
      <c r="H273" s="217"/>
      <c r="I273" s="140"/>
    </row>
    <row r="274" spans="1:9" x14ac:dyDescent="0.25">
      <c r="A274" s="218" t="s">
        <v>106</v>
      </c>
      <c r="B274" s="103"/>
      <c r="C274" s="197">
        <v>130</v>
      </c>
      <c r="D274" s="100">
        <v>3.77</v>
      </c>
      <c r="E274" s="197">
        <v>3.25</v>
      </c>
      <c r="F274" s="100">
        <v>5.46</v>
      </c>
      <c r="G274" s="197">
        <v>66.2</v>
      </c>
      <c r="H274" s="241">
        <v>0.84</v>
      </c>
      <c r="I274" s="137" t="s">
        <v>210</v>
      </c>
    </row>
    <row r="275" spans="1:9" ht="23.25" x14ac:dyDescent="0.25">
      <c r="A275" s="218" t="s">
        <v>353</v>
      </c>
      <c r="B275" s="103"/>
      <c r="C275" s="257">
        <v>50</v>
      </c>
      <c r="D275" s="226">
        <v>0.42</v>
      </c>
      <c r="E275" s="226">
        <v>3.5</v>
      </c>
      <c r="F275" s="197">
        <v>4.9000000000000004</v>
      </c>
      <c r="G275" s="226">
        <v>53</v>
      </c>
      <c r="H275" s="197">
        <v>1.46</v>
      </c>
      <c r="I275" s="406" t="s">
        <v>354</v>
      </c>
    </row>
    <row r="276" spans="1:9" ht="22.5" x14ac:dyDescent="0.25">
      <c r="A276" s="103" t="s">
        <v>468</v>
      </c>
      <c r="B276" s="103"/>
      <c r="C276" s="197" t="s">
        <v>217</v>
      </c>
      <c r="D276" s="98">
        <v>12.8</v>
      </c>
      <c r="E276" s="104">
        <v>8.8000000000000007</v>
      </c>
      <c r="F276" s="98">
        <v>33.299999999999997</v>
      </c>
      <c r="G276" s="104">
        <v>263.60000000000002</v>
      </c>
      <c r="H276" s="98">
        <v>0.02</v>
      </c>
      <c r="I276" s="137" t="s">
        <v>344</v>
      </c>
    </row>
    <row r="277" spans="1:9" x14ac:dyDescent="0.25">
      <c r="A277" s="218" t="s">
        <v>211</v>
      </c>
      <c r="B277" s="103"/>
      <c r="C277" s="197" t="s">
        <v>231</v>
      </c>
      <c r="D277" s="226">
        <v>0.05</v>
      </c>
      <c r="E277" s="197">
        <v>0.01</v>
      </c>
      <c r="F277" s="100">
        <v>6.5</v>
      </c>
      <c r="G277" s="226">
        <v>26</v>
      </c>
      <c r="H277" s="197"/>
      <c r="I277" s="137" t="s">
        <v>212</v>
      </c>
    </row>
    <row r="278" spans="1:9" ht="15.75" thickBot="1" x14ac:dyDescent="0.3">
      <c r="A278" s="218" t="s">
        <v>47</v>
      </c>
      <c r="B278" s="103"/>
      <c r="C278" s="197">
        <v>23</v>
      </c>
      <c r="D278" s="104">
        <v>1.8</v>
      </c>
      <c r="E278" s="98">
        <v>0.23</v>
      </c>
      <c r="F278" s="104">
        <v>11.3</v>
      </c>
      <c r="G278" s="98">
        <v>54.5</v>
      </c>
      <c r="H278" s="104">
        <v>0</v>
      </c>
      <c r="I278" s="137"/>
    </row>
    <row r="279" spans="1:9" ht="15.75" thickBot="1" x14ac:dyDescent="0.3">
      <c r="A279" s="97" t="s">
        <v>33</v>
      </c>
      <c r="B279" s="99"/>
      <c r="C279" s="113">
        <v>450</v>
      </c>
      <c r="D279" s="126">
        <f>SUM(D273:D278)</f>
        <v>18.840000000000003</v>
      </c>
      <c r="E279" s="126">
        <f>SUM(E273:E278)</f>
        <v>15.790000000000001</v>
      </c>
      <c r="F279" s="126">
        <f>SUM(F273:F278)</f>
        <v>61.459999999999994</v>
      </c>
      <c r="G279" s="126">
        <f>SUM(G273:G278)</f>
        <v>463.3</v>
      </c>
      <c r="H279" s="126">
        <f>SUM(H273:H278)</f>
        <v>2.3199999999999998</v>
      </c>
      <c r="I279" s="141"/>
    </row>
    <row r="280" spans="1:9" ht="15.75" thickBot="1" x14ac:dyDescent="0.3">
      <c r="A280" s="97" t="s">
        <v>74</v>
      </c>
      <c r="B280" s="99"/>
      <c r="C280" s="113">
        <f t="shared" ref="C280:H280" si="16">C260+C264+C272+C279</f>
        <v>1738.5</v>
      </c>
      <c r="D280" s="115">
        <f t="shared" si="16"/>
        <v>43.730000000000004</v>
      </c>
      <c r="E280" s="115">
        <f t="shared" si="16"/>
        <v>50.12</v>
      </c>
      <c r="F280" s="115">
        <f t="shared" si="16"/>
        <v>211.76</v>
      </c>
      <c r="G280" s="115">
        <f t="shared" si="16"/>
        <v>1473.3999999999999</v>
      </c>
      <c r="H280" s="115">
        <f t="shared" si="16"/>
        <v>29.21</v>
      </c>
      <c r="I280" s="141"/>
    </row>
    <row r="281" spans="1:9" ht="15.75" thickBot="1" x14ac:dyDescent="0.3">
      <c r="A281" s="110" t="s">
        <v>157</v>
      </c>
      <c r="G281" s="230"/>
      <c r="H281" s="230"/>
      <c r="I281" s="131"/>
    </row>
    <row r="282" spans="1:9" ht="22.5" x14ac:dyDescent="0.25">
      <c r="A282" s="422" t="s">
        <v>452</v>
      </c>
      <c r="B282" s="423"/>
      <c r="C282" s="424" t="s">
        <v>448</v>
      </c>
      <c r="D282" s="427" t="s">
        <v>449</v>
      </c>
      <c r="E282" s="428"/>
      <c r="F282" s="429"/>
      <c r="G282" s="207" t="s">
        <v>7</v>
      </c>
      <c r="H282" s="212" t="s">
        <v>8</v>
      </c>
      <c r="I282" s="140" t="s">
        <v>450</v>
      </c>
    </row>
    <row r="283" spans="1:9" ht="15.75" thickBot="1" x14ac:dyDescent="0.3">
      <c r="A283" s="430" t="s">
        <v>451</v>
      </c>
      <c r="B283" s="431"/>
      <c r="C283" s="425"/>
      <c r="D283" s="214"/>
      <c r="E283" s="215"/>
      <c r="F283" s="216"/>
      <c r="G283" s="213" t="s">
        <v>10</v>
      </c>
      <c r="H283" s="217"/>
      <c r="I283" s="137"/>
    </row>
    <row r="284" spans="1:9" ht="15.75" thickBot="1" x14ac:dyDescent="0.3">
      <c r="A284" s="432"/>
      <c r="B284" s="433"/>
      <c r="C284" s="426"/>
      <c r="D284" s="114" t="s">
        <v>13</v>
      </c>
      <c r="E284" s="114" t="s">
        <v>14</v>
      </c>
      <c r="F284" s="115" t="s">
        <v>15</v>
      </c>
      <c r="G284" s="115" t="s">
        <v>16</v>
      </c>
      <c r="H284" s="114" t="s">
        <v>17</v>
      </c>
      <c r="I284" s="141"/>
    </row>
    <row r="285" spans="1:9" x14ac:dyDescent="0.25">
      <c r="A285" s="123"/>
      <c r="B285" s="112" t="s">
        <v>18</v>
      </c>
      <c r="C285" s="197"/>
      <c r="D285" s="220"/>
      <c r="E285" s="231"/>
      <c r="F285" s="219"/>
      <c r="G285" s="220"/>
      <c r="H285" s="217"/>
      <c r="I285" s="137"/>
    </row>
    <row r="286" spans="1:9" ht="22.5" x14ac:dyDescent="0.25">
      <c r="A286" s="218" t="s">
        <v>98</v>
      </c>
      <c r="B286" s="103"/>
      <c r="C286" s="197" t="s">
        <v>19</v>
      </c>
      <c r="D286" s="198">
        <v>6.7</v>
      </c>
      <c r="E286" s="104">
        <v>5.5</v>
      </c>
      <c r="F286" s="104">
        <v>23</v>
      </c>
      <c r="G286" s="198">
        <v>168</v>
      </c>
      <c r="H286" s="104">
        <v>0.23</v>
      </c>
      <c r="I286" s="137" t="s">
        <v>303</v>
      </c>
    </row>
    <row r="287" spans="1:9" x14ac:dyDescent="0.25">
      <c r="A287" s="218" t="s">
        <v>26</v>
      </c>
      <c r="B287" s="103"/>
      <c r="C287" s="197">
        <v>180</v>
      </c>
      <c r="D287" s="198">
        <v>1.2166666666666666</v>
      </c>
      <c r="E287" s="104">
        <v>1.3416666666666668</v>
      </c>
      <c r="F287" s="104">
        <v>11.941666666666666</v>
      </c>
      <c r="G287" s="198">
        <v>65</v>
      </c>
      <c r="H287" s="104">
        <v>0.19</v>
      </c>
      <c r="I287" s="137" t="s">
        <v>27</v>
      </c>
    </row>
    <row r="288" spans="1:9" ht="15.75" thickBot="1" x14ac:dyDescent="0.3">
      <c r="A288" s="218" t="s">
        <v>80</v>
      </c>
      <c r="B288" s="103"/>
      <c r="C288" s="224" t="s">
        <v>81</v>
      </c>
      <c r="D288" s="198">
        <v>4.8</v>
      </c>
      <c r="E288" s="104">
        <v>7.2</v>
      </c>
      <c r="F288" s="98">
        <v>15.4</v>
      </c>
      <c r="G288" s="198">
        <v>146</v>
      </c>
      <c r="H288" s="104">
        <v>0.19</v>
      </c>
      <c r="I288" s="137" t="s">
        <v>470</v>
      </c>
    </row>
    <row r="289" spans="1:9" ht="15.75" thickBot="1" x14ac:dyDescent="0.3">
      <c r="A289" s="97" t="s">
        <v>33</v>
      </c>
      <c r="B289" s="99"/>
      <c r="C289" s="113">
        <v>427</v>
      </c>
      <c r="D289" s="114">
        <f>SUM(D285:D288)</f>
        <v>12.716666666666667</v>
      </c>
      <c r="E289" s="114">
        <f>SUM(E285:E288)</f>
        <v>14.041666666666668</v>
      </c>
      <c r="F289" s="114">
        <f>SUM(F285:F288)</f>
        <v>50.341666666666661</v>
      </c>
      <c r="G289" s="114">
        <f>SUM(G285:G288)</f>
        <v>379</v>
      </c>
      <c r="H289" s="114">
        <f>SUM(H285:H288)</f>
        <v>0.6100000000000001</v>
      </c>
      <c r="I289" s="140"/>
    </row>
    <row r="290" spans="1:9" x14ac:dyDescent="0.25">
      <c r="A290" s="123"/>
      <c r="B290" s="112" t="s">
        <v>34</v>
      </c>
      <c r="C290" s="197"/>
      <c r="D290" s="104"/>
      <c r="E290" s="98"/>
      <c r="F290" s="104"/>
      <c r="G290" s="98"/>
      <c r="H290" s="104"/>
      <c r="I290" s="140"/>
    </row>
    <row r="291" spans="1:9" x14ac:dyDescent="0.25">
      <c r="A291" s="218" t="s">
        <v>58</v>
      </c>
      <c r="B291" s="103"/>
      <c r="C291" s="246">
        <v>100</v>
      </c>
      <c r="D291" s="198">
        <v>0.36</v>
      </c>
      <c r="E291" s="104">
        <v>0.36</v>
      </c>
      <c r="F291" s="98">
        <v>10</v>
      </c>
      <c r="G291" s="104">
        <v>44.7</v>
      </c>
      <c r="H291" s="198">
        <v>10</v>
      </c>
      <c r="I291" s="137" t="s">
        <v>36</v>
      </c>
    </row>
    <row r="292" spans="1:9" ht="15.75" thickBot="1" x14ac:dyDescent="0.3">
      <c r="A292" s="218" t="s">
        <v>306</v>
      </c>
      <c r="B292" s="103"/>
      <c r="C292" s="246"/>
      <c r="D292" s="198"/>
      <c r="E292" s="104"/>
      <c r="F292" s="98"/>
      <c r="G292" s="104"/>
      <c r="H292" s="198"/>
      <c r="I292" s="137"/>
    </row>
    <row r="293" spans="1:9" ht="15.75" thickBot="1" x14ac:dyDescent="0.3">
      <c r="A293" s="97" t="s">
        <v>33</v>
      </c>
      <c r="B293" s="99"/>
      <c r="C293" s="113">
        <f t="shared" ref="C293:H293" si="17">SUM(C291)</f>
        <v>100</v>
      </c>
      <c r="D293" s="114">
        <f t="shared" si="17"/>
        <v>0.36</v>
      </c>
      <c r="E293" s="114">
        <f t="shared" si="17"/>
        <v>0.36</v>
      </c>
      <c r="F293" s="114">
        <f t="shared" si="17"/>
        <v>10</v>
      </c>
      <c r="G293" s="114">
        <f t="shared" si="17"/>
        <v>44.7</v>
      </c>
      <c r="H293" s="114">
        <f t="shared" si="17"/>
        <v>10</v>
      </c>
      <c r="I293" s="141"/>
    </row>
    <row r="294" spans="1:9" x14ac:dyDescent="0.25">
      <c r="A294" s="218"/>
      <c r="B294" s="103" t="s">
        <v>37</v>
      </c>
      <c r="C294" s="197"/>
      <c r="D294" s="220"/>
      <c r="E294" s="217"/>
      <c r="F294" s="156"/>
      <c r="G294" s="198"/>
      <c r="H294" s="104"/>
      <c r="I294" s="137"/>
    </row>
    <row r="295" spans="1:9" x14ac:dyDescent="0.25">
      <c r="A295" s="218" t="s">
        <v>316</v>
      </c>
      <c r="B295" s="103"/>
      <c r="C295" s="197" t="s">
        <v>83</v>
      </c>
      <c r="D295" s="98">
        <v>0.8</v>
      </c>
      <c r="E295" s="104">
        <v>3</v>
      </c>
      <c r="F295" s="98">
        <v>5.4</v>
      </c>
      <c r="G295" s="198">
        <v>51.8</v>
      </c>
      <c r="H295" s="104">
        <v>19</v>
      </c>
      <c r="I295" s="137" t="s">
        <v>378</v>
      </c>
    </row>
    <row r="296" spans="1:9" x14ac:dyDescent="0.25">
      <c r="A296" s="218" t="s">
        <v>436</v>
      </c>
      <c r="B296" s="103"/>
      <c r="C296" s="197" t="s">
        <v>131</v>
      </c>
      <c r="D296" s="198">
        <v>4.96</v>
      </c>
      <c r="E296" s="104">
        <v>3.6</v>
      </c>
      <c r="F296" s="98">
        <v>14.44</v>
      </c>
      <c r="G296" s="198">
        <v>109.8</v>
      </c>
      <c r="H296" s="104">
        <v>0.5</v>
      </c>
      <c r="I296" s="137" t="s">
        <v>224</v>
      </c>
    </row>
    <row r="297" spans="1:9" ht="22.5" x14ac:dyDescent="0.25">
      <c r="A297" s="218" t="s">
        <v>340</v>
      </c>
      <c r="B297" s="103"/>
      <c r="C297" s="197">
        <v>200</v>
      </c>
      <c r="D297" s="98">
        <v>15.6</v>
      </c>
      <c r="E297" s="104">
        <v>15</v>
      </c>
      <c r="F297" s="98">
        <v>28</v>
      </c>
      <c r="G297" s="104">
        <v>309.5</v>
      </c>
      <c r="H297" s="98">
        <v>0.65</v>
      </c>
      <c r="I297" s="137" t="s">
        <v>389</v>
      </c>
    </row>
    <row r="298" spans="1:9" ht="22.5" x14ac:dyDescent="0.25">
      <c r="A298" s="218" t="s">
        <v>88</v>
      </c>
      <c r="B298" s="103"/>
      <c r="C298" s="197">
        <v>150</v>
      </c>
      <c r="D298" s="198"/>
      <c r="E298" s="104"/>
      <c r="F298" s="98">
        <v>18</v>
      </c>
      <c r="G298" s="198">
        <v>71</v>
      </c>
      <c r="H298" s="104"/>
      <c r="I298" s="137" t="s">
        <v>385</v>
      </c>
    </row>
    <row r="299" spans="1:9" ht="15.75" thickBot="1" x14ac:dyDescent="0.3">
      <c r="A299" s="222" t="s">
        <v>56</v>
      </c>
      <c r="B299" s="131"/>
      <c r="C299" s="132">
        <v>37.5</v>
      </c>
      <c r="D299" s="132">
        <v>1.8</v>
      </c>
      <c r="E299" s="132">
        <v>0.4</v>
      </c>
      <c r="F299" s="132">
        <v>18</v>
      </c>
      <c r="G299" s="132">
        <v>82.5</v>
      </c>
      <c r="H299" s="132"/>
      <c r="I299" s="223"/>
    </row>
    <row r="300" spans="1:9" ht="15.75" thickBot="1" x14ac:dyDescent="0.3">
      <c r="A300" s="97" t="s">
        <v>33</v>
      </c>
      <c r="B300" s="99"/>
      <c r="C300" s="113">
        <v>662.5</v>
      </c>
      <c r="D300" s="115">
        <f>SUM(D294:D299)</f>
        <v>23.16</v>
      </c>
      <c r="E300" s="115">
        <f>SUM(E294:E299)</f>
        <v>22</v>
      </c>
      <c r="F300" s="115">
        <f>SUM(F294:F299)</f>
        <v>83.84</v>
      </c>
      <c r="G300" s="115">
        <f>SUM(G294:G299)</f>
        <v>624.6</v>
      </c>
      <c r="H300" s="115">
        <f>SUM(H294:H299)</f>
        <v>20.149999999999999</v>
      </c>
      <c r="I300" s="140"/>
    </row>
    <row r="301" spans="1:9" x14ac:dyDescent="0.25">
      <c r="A301" s="123"/>
      <c r="B301" s="112" t="s">
        <v>57</v>
      </c>
      <c r="C301" s="221"/>
      <c r="D301" s="207"/>
      <c r="E301" s="124"/>
      <c r="F301" s="208"/>
      <c r="G301" s="207"/>
      <c r="H301" s="231"/>
      <c r="I301" s="140"/>
    </row>
    <row r="302" spans="1:9" x14ac:dyDescent="0.25">
      <c r="A302" s="218" t="s">
        <v>65</v>
      </c>
      <c r="B302" s="103"/>
      <c r="C302" s="197">
        <v>130</v>
      </c>
      <c r="D302" s="98">
        <v>3.7</v>
      </c>
      <c r="E302" s="104">
        <v>3.2</v>
      </c>
      <c r="F302" s="98">
        <v>5.2</v>
      </c>
      <c r="G302" s="104">
        <v>65</v>
      </c>
      <c r="H302" s="242">
        <v>0.8</v>
      </c>
      <c r="I302" s="137" t="s">
        <v>66</v>
      </c>
    </row>
    <row r="303" spans="1:9" x14ac:dyDescent="0.25">
      <c r="A303" s="218" t="s">
        <v>90</v>
      </c>
      <c r="B303" s="103"/>
      <c r="C303" s="197">
        <v>20</v>
      </c>
      <c r="D303" s="104">
        <v>0.5</v>
      </c>
      <c r="E303" s="98">
        <v>3.9</v>
      </c>
      <c r="F303" s="104">
        <v>16</v>
      </c>
      <c r="G303" s="98">
        <v>101</v>
      </c>
      <c r="H303" s="104"/>
      <c r="I303" s="137"/>
    </row>
    <row r="304" spans="1:9" x14ac:dyDescent="0.25">
      <c r="A304" s="218" t="s">
        <v>423</v>
      </c>
      <c r="B304" s="103"/>
      <c r="C304" s="197"/>
      <c r="D304" s="98"/>
      <c r="E304" s="98"/>
      <c r="F304" s="98"/>
      <c r="G304" s="98"/>
      <c r="H304" s="242"/>
      <c r="I304" s="137"/>
    </row>
    <row r="305" spans="1:9" x14ac:dyDescent="0.25">
      <c r="A305" s="218" t="s">
        <v>349</v>
      </c>
      <c r="B305" s="103"/>
      <c r="C305" s="197">
        <v>180</v>
      </c>
      <c r="D305" s="98">
        <v>15</v>
      </c>
      <c r="E305" s="98">
        <v>11</v>
      </c>
      <c r="F305" s="98">
        <v>13</v>
      </c>
      <c r="G305" s="98">
        <v>211</v>
      </c>
      <c r="H305" s="104">
        <v>0.53</v>
      </c>
      <c r="I305" s="137" t="s">
        <v>366</v>
      </c>
    </row>
    <row r="306" spans="1:9" x14ac:dyDescent="0.25">
      <c r="A306" s="218" t="s">
        <v>95</v>
      </c>
      <c r="B306" s="103"/>
      <c r="C306" s="224" t="s">
        <v>232</v>
      </c>
      <c r="D306" s="198">
        <v>0.08</v>
      </c>
      <c r="E306" s="104">
        <v>0.01</v>
      </c>
      <c r="F306" s="98">
        <v>6.8</v>
      </c>
      <c r="G306" s="198">
        <v>27.3</v>
      </c>
      <c r="H306" s="198">
        <v>1.9</v>
      </c>
      <c r="I306" s="137" t="s">
        <v>218</v>
      </c>
    </row>
    <row r="307" spans="1:9" ht="15.75" thickBot="1" x14ac:dyDescent="0.3">
      <c r="A307" s="218" t="s">
        <v>47</v>
      </c>
      <c r="B307" s="103"/>
      <c r="C307" s="197">
        <v>23</v>
      </c>
      <c r="D307" s="104">
        <v>1.8</v>
      </c>
      <c r="E307" s="98">
        <v>0.23</v>
      </c>
      <c r="F307" s="104">
        <v>11.3</v>
      </c>
      <c r="G307" s="98">
        <v>54.5</v>
      </c>
      <c r="H307" s="104">
        <v>0</v>
      </c>
      <c r="I307" s="137"/>
    </row>
    <row r="308" spans="1:9" ht="15.75" thickBot="1" x14ac:dyDescent="0.3">
      <c r="A308" s="97" t="s">
        <v>33</v>
      </c>
      <c r="B308" s="99"/>
      <c r="C308" s="113">
        <v>481</v>
      </c>
      <c r="D308" s="126">
        <f>SUM(D301:D307)</f>
        <v>21.08</v>
      </c>
      <c r="E308" s="126">
        <f>SUM(E301:E307)</f>
        <v>18.340000000000003</v>
      </c>
      <c r="F308" s="126">
        <f>SUM(F301:F307)</f>
        <v>52.3</v>
      </c>
      <c r="G308" s="126">
        <f>SUM(G301:G307)</f>
        <v>458.8</v>
      </c>
      <c r="H308" s="126">
        <f>SUM(H301:H307)</f>
        <v>3.23</v>
      </c>
      <c r="I308" s="141"/>
    </row>
    <row r="309" spans="1:9" ht="15.75" thickBot="1" x14ac:dyDescent="0.3">
      <c r="A309" s="97" t="s">
        <v>74</v>
      </c>
      <c r="B309" s="99"/>
      <c r="C309" s="113">
        <f t="shared" ref="C309:H309" si="18">C289+C293+C300+C308</f>
        <v>1670.5</v>
      </c>
      <c r="D309" s="134">
        <f t="shared" si="18"/>
        <v>57.316666666666663</v>
      </c>
      <c r="E309" s="134">
        <f t="shared" si="18"/>
        <v>54.741666666666674</v>
      </c>
      <c r="F309" s="134">
        <f t="shared" si="18"/>
        <v>196.48166666666668</v>
      </c>
      <c r="G309" s="134">
        <f t="shared" si="18"/>
        <v>1507.1</v>
      </c>
      <c r="H309" s="134">
        <f t="shared" si="18"/>
        <v>33.989999999999995</v>
      </c>
      <c r="I309" s="259"/>
    </row>
    <row r="310" spans="1:9" ht="15.75" thickBot="1" x14ac:dyDescent="0.3">
      <c r="A310" s="97" t="s">
        <v>161</v>
      </c>
      <c r="B310" s="99"/>
      <c r="C310" s="114">
        <f t="shared" ref="C310:H310" si="19">C36+C68+C98+C129+C162+C192+C222+C251+C280+C309</f>
        <v>16897.8</v>
      </c>
      <c r="D310" s="126">
        <f t="shared" si="19"/>
        <v>512.97666666666669</v>
      </c>
      <c r="E310" s="126">
        <f t="shared" si="19"/>
        <v>512.43166666666662</v>
      </c>
      <c r="F310" s="126">
        <f t="shared" si="19"/>
        <v>2046.3516666666665</v>
      </c>
      <c r="G310" s="126">
        <f t="shared" si="19"/>
        <v>14838.51</v>
      </c>
      <c r="H310" s="126">
        <f t="shared" si="19"/>
        <v>439.29624999999999</v>
      </c>
      <c r="I310" s="259"/>
    </row>
    <row r="311" spans="1:9" x14ac:dyDescent="0.25">
      <c r="A311" s="103"/>
      <c r="B311" s="103"/>
      <c r="C311" s="228"/>
      <c r="D311" s="98">
        <f>D310/10</f>
        <v>51.297666666666672</v>
      </c>
      <c r="E311" s="98">
        <f>E310/10</f>
        <v>51.24316666666666</v>
      </c>
      <c r="F311" s="98">
        <f>F310/10</f>
        <v>204.63516666666663</v>
      </c>
      <c r="G311" s="98">
        <f>G310/10</f>
        <v>1483.8510000000001</v>
      </c>
      <c r="H311" s="98">
        <f>H310/10</f>
        <v>43.929625000000001</v>
      </c>
    </row>
    <row r="312" spans="1:9" x14ac:dyDescent="0.25">
      <c r="A312" s="103"/>
      <c r="B312" s="103"/>
      <c r="C312" s="227"/>
      <c r="D312" s="98">
        <f>D311*4</f>
        <v>205.19066666666669</v>
      </c>
      <c r="E312" s="98">
        <f>E311*9</f>
        <v>461.18849999999992</v>
      </c>
      <c r="F312" s="98">
        <f>F311*4</f>
        <v>818.54066666666654</v>
      </c>
      <c r="G312" s="98">
        <f>SUM(D312:F312)</f>
        <v>1484.9198333333331</v>
      </c>
      <c r="H312" s="98"/>
    </row>
    <row r="313" spans="1:9" x14ac:dyDescent="0.25">
      <c r="A313" s="138" t="s">
        <v>396</v>
      </c>
      <c r="B313" s="103"/>
      <c r="C313" s="227"/>
      <c r="D313" s="98">
        <f>D312*100/G312</f>
        <v>13.818299281925324</v>
      </c>
      <c r="E313" s="98">
        <f>E312*100/G312</f>
        <v>31.058141298088032</v>
      </c>
      <c r="F313" s="98">
        <f>F312*100/G312</f>
        <v>55.123559419986641</v>
      </c>
      <c r="G313" s="98">
        <f>SUM(D313:F313)</f>
        <v>100</v>
      </c>
      <c r="H313" s="98"/>
    </row>
    <row r="314" spans="1:9" x14ac:dyDescent="0.25">
      <c r="B314" s="103"/>
      <c r="C314" s="103"/>
      <c r="D314" s="144"/>
      <c r="E314" s="144"/>
      <c r="G314" s="111"/>
      <c r="H314" s="128"/>
      <c r="I314" s="128"/>
    </row>
    <row r="315" spans="1:9" ht="32.25" customHeight="1" x14ac:dyDescent="0.25">
      <c r="A315" s="110" t="s">
        <v>162</v>
      </c>
      <c r="B315" s="103"/>
      <c r="C315" s="103"/>
      <c r="D315" s="144"/>
      <c r="E315" s="144"/>
      <c r="G315" s="111"/>
      <c r="H315" s="128"/>
      <c r="I315" s="128"/>
    </row>
    <row r="316" spans="1:9" ht="32.25" customHeight="1" x14ac:dyDescent="0.25">
      <c r="A316" s="435" t="s">
        <v>466</v>
      </c>
      <c r="B316" s="435"/>
      <c r="C316" s="435"/>
      <c r="D316" s="435"/>
      <c r="E316" s="435"/>
      <c r="F316" s="435"/>
      <c r="G316" s="435"/>
      <c r="H316" s="209"/>
      <c r="I316" s="209"/>
    </row>
    <row r="317" spans="1:9" ht="25.5" customHeight="1" x14ac:dyDescent="0.25">
      <c r="A317" s="435" t="s">
        <v>163</v>
      </c>
      <c r="B317" s="435"/>
      <c r="C317" s="435"/>
      <c r="D317" s="435"/>
      <c r="E317" s="435"/>
      <c r="F317" s="435"/>
      <c r="G317" s="435"/>
      <c r="H317" s="209"/>
      <c r="I317" s="209"/>
    </row>
    <row r="318" spans="1:9" ht="27.75" customHeight="1" x14ac:dyDescent="0.25">
      <c r="A318" s="435" t="s">
        <v>164</v>
      </c>
      <c r="B318" s="435"/>
      <c r="C318" s="435"/>
      <c r="D318" s="435"/>
      <c r="E318" s="435"/>
      <c r="F318" s="435"/>
      <c r="G318" s="435"/>
      <c r="H318" s="209"/>
      <c r="I318" s="209"/>
    </row>
    <row r="319" spans="1:9" ht="57.75" customHeight="1" x14ac:dyDescent="0.25">
      <c r="A319" s="435" t="s">
        <v>298</v>
      </c>
      <c r="B319" s="435"/>
      <c r="C319" s="435"/>
      <c r="D319" s="435"/>
      <c r="E319" s="435"/>
      <c r="F319" s="435"/>
      <c r="G319" s="435"/>
      <c r="H319" s="128"/>
      <c r="I319" s="128"/>
    </row>
    <row r="320" spans="1:9" ht="33.75" customHeight="1" x14ac:dyDescent="0.25">
      <c r="A320" s="435" t="s">
        <v>165</v>
      </c>
      <c r="B320" s="435"/>
      <c r="C320" s="435"/>
      <c r="D320" s="435"/>
      <c r="E320" s="435"/>
      <c r="F320" s="435"/>
      <c r="G320" s="435"/>
      <c r="H320" s="209"/>
      <c r="I320" s="209"/>
    </row>
    <row r="321" spans="1:9" x14ac:dyDescent="0.25">
      <c r="A321" s="435" t="s">
        <v>457</v>
      </c>
      <c r="B321" s="435"/>
      <c r="C321" s="435"/>
      <c r="D321" s="435"/>
      <c r="E321" s="435"/>
      <c r="F321" s="435"/>
      <c r="G321" s="435"/>
      <c r="H321" s="209"/>
      <c r="I321" s="209"/>
    </row>
    <row r="322" spans="1:9" ht="23.25" customHeight="1" x14ac:dyDescent="0.25">
      <c r="A322" s="435" t="s">
        <v>391</v>
      </c>
      <c r="B322" s="435"/>
      <c r="C322" s="435"/>
      <c r="D322" s="435"/>
      <c r="E322" s="435"/>
      <c r="F322" s="435"/>
      <c r="G322" s="435"/>
      <c r="H322" s="209"/>
      <c r="I322" s="209"/>
    </row>
    <row r="323" spans="1:9" ht="28.5" customHeight="1" x14ac:dyDescent="0.25">
      <c r="A323" s="435" t="s">
        <v>459</v>
      </c>
      <c r="B323" s="435"/>
      <c r="C323" s="435"/>
      <c r="D323" s="435"/>
      <c r="E323" s="435"/>
      <c r="F323" s="435"/>
      <c r="G323" s="435"/>
      <c r="H323" s="209"/>
      <c r="I323" s="209"/>
    </row>
    <row r="324" spans="1:9" x14ac:dyDescent="0.25">
      <c r="A324" s="435" t="s">
        <v>458</v>
      </c>
      <c r="B324" s="435"/>
      <c r="C324" s="435"/>
      <c r="D324" s="435"/>
      <c r="E324" s="435"/>
      <c r="F324" s="435"/>
      <c r="G324" s="435"/>
      <c r="H324" s="209"/>
      <c r="I324" s="209"/>
    </row>
    <row r="325" spans="1:9" ht="20.25" customHeight="1" x14ac:dyDescent="0.25">
      <c r="A325" s="435" t="s">
        <v>166</v>
      </c>
      <c r="B325" s="435"/>
      <c r="C325" s="435"/>
      <c r="D325" s="435"/>
      <c r="E325" s="435"/>
      <c r="F325" s="435"/>
      <c r="G325" s="435"/>
      <c r="H325" s="209"/>
      <c r="I325" s="209"/>
    </row>
    <row r="326" spans="1:9" x14ac:dyDescent="0.25">
      <c r="A326" s="435" t="s">
        <v>460</v>
      </c>
      <c r="B326" s="435"/>
      <c r="C326" s="435"/>
      <c r="D326" s="435"/>
      <c r="E326" s="435"/>
      <c r="F326" s="435"/>
      <c r="G326" s="435"/>
      <c r="H326" s="209"/>
      <c r="I326" s="209"/>
    </row>
    <row r="327" spans="1:9" ht="23.25" customHeight="1" x14ac:dyDescent="0.25">
      <c r="A327" s="435" t="s">
        <v>392</v>
      </c>
      <c r="B327" s="435"/>
      <c r="C327" s="435"/>
      <c r="D327" s="435"/>
      <c r="E327" s="435"/>
      <c r="F327" s="435"/>
      <c r="G327" s="435"/>
      <c r="H327" s="209"/>
      <c r="I327" s="209"/>
    </row>
    <row r="328" spans="1:9" ht="45" customHeight="1" x14ac:dyDescent="0.25">
      <c r="A328" s="435" t="s">
        <v>393</v>
      </c>
      <c r="B328" s="435"/>
      <c r="C328" s="435"/>
      <c r="D328" s="435"/>
      <c r="E328" s="435"/>
      <c r="F328" s="435"/>
      <c r="G328" s="435"/>
      <c r="H328" s="209"/>
      <c r="I328" s="209"/>
    </row>
    <row r="329" spans="1:9" x14ac:dyDescent="0.25">
      <c r="A329" s="436" t="s">
        <v>394</v>
      </c>
      <c r="B329" s="436"/>
      <c r="C329" s="436"/>
      <c r="D329" s="436"/>
      <c r="E329" s="436"/>
      <c r="F329" s="436"/>
      <c r="G329" s="436"/>
      <c r="H329" s="128"/>
      <c r="I329" s="128"/>
    </row>
    <row r="330" spans="1:9" x14ac:dyDescent="0.25">
      <c r="A330" s="210" t="s">
        <v>472</v>
      </c>
      <c r="B330" s="210"/>
      <c r="C330" s="210"/>
      <c r="D330" s="210"/>
      <c r="E330" s="210"/>
      <c r="F330" s="210"/>
      <c r="G330" s="210"/>
      <c r="H330" s="128"/>
      <c r="I330" s="128"/>
    </row>
    <row r="331" spans="1:9" x14ac:dyDescent="0.25">
      <c r="A331" s="435" t="s">
        <v>395</v>
      </c>
      <c r="B331" s="435"/>
      <c r="C331" s="435"/>
      <c r="D331" s="435"/>
      <c r="E331" s="435"/>
      <c r="F331" s="435"/>
      <c r="G331" s="435"/>
      <c r="H331" s="209"/>
      <c r="I331" s="209"/>
    </row>
    <row r="332" spans="1:9" x14ac:dyDescent="0.25">
      <c r="A332" s="435" t="s">
        <v>464</v>
      </c>
      <c r="B332" s="435"/>
      <c r="C332" s="435"/>
      <c r="D332" s="435"/>
      <c r="E332" s="435"/>
      <c r="F332" s="435"/>
      <c r="G332" s="435"/>
      <c r="H332" s="209"/>
      <c r="I332" s="209"/>
    </row>
    <row r="333" spans="1:9" x14ac:dyDescent="0.25">
      <c r="A333" s="435" t="s">
        <v>461</v>
      </c>
      <c r="B333" s="435"/>
      <c r="C333" s="435"/>
      <c r="D333" s="435"/>
      <c r="E333" s="435"/>
      <c r="F333" s="435"/>
      <c r="G333" s="435"/>
      <c r="H333" s="209"/>
      <c r="I333" s="209"/>
    </row>
    <row r="334" spans="1:9" x14ac:dyDescent="0.25">
      <c r="A334" s="435" t="s">
        <v>465</v>
      </c>
      <c r="B334" s="435"/>
      <c r="C334" s="435"/>
      <c r="D334" s="435"/>
      <c r="E334" s="435"/>
      <c r="F334" s="435"/>
      <c r="G334" s="435"/>
      <c r="H334" s="209"/>
      <c r="I334" s="209"/>
    </row>
    <row r="335" spans="1:9" ht="23.25" customHeight="1" x14ac:dyDescent="0.25">
      <c r="A335" s="435" t="s">
        <v>463</v>
      </c>
      <c r="B335" s="435"/>
      <c r="C335" s="435"/>
      <c r="D335" s="435"/>
      <c r="E335" s="435"/>
      <c r="F335" s="435"/>
      <c r="G335" s="435"/>
      <c r="H335" s="209"/>
      <c r="I335" s="209"/>
    </row>
    <row r="336" spans="1:9" ht="23.25" customHeight="1" x14ac:dyDescent="0.25">
      <c r="A336" s="435" t="s">
        <v>462</v>
      </c>
      <c r="B336" s="435"/>
      <c r="C336" s="435"/>
      <c r="D336" s="435"/>
      <c r="E336" s="435"/>
      <c r="F336" s="435"/>
      <c r="G336" s="435"/>
      <c r="H336" s="209"/>
      <c r="I336" s="209"/>
    </row>
    <row r="337" spans="1:9" x14ac:dyDescent="0.25">
      <c r="A337" s="435" t="s">
        <v>167</v>
      </c>
      <c r="B337" s="435"/>
      <c r="C337" s="435"/>
      <c r="D337" s="435"/>
      <c r="E337" s="435"/>
      <c r="F337" s="435"/>
      <c r="G337" s="435"/>
      <c r="H337" s="209"/>
      <c r="I337" s="209"/>
    </row>
    <row r="338" spans="1:9" x14ac:dyDescent="0.25">
      <c r="A338" s="435" t="s">
        <v>168</v>
      </c>
      <c r="B338" s="435"/>
      <c r="C338" s="435"/>
      <c r="D338" s="435"/>
      <c r="E338" s="435"/>
      <c r="F338" s="435"/>
      <c r="G338" s="435"/>
      <c r="H338" s="209"/>
      <c r="I338" s="209"/>
    </row>
    <row r="339" spans="1:9" x14ac:dyDescent="0.25">
      <c r="A339" s="435" t="s">
        <v>169</v>
      </c>
      <c r="B339" s="435"/>
      <c r="C339" s="435"/>
      <c r="D339" s="435"/>
      <c r="E339" s="435"/>
      <c r="F339" s="435"/>
      <c r="G339" s="435"/>
      <c r="H339" s="209"/>
      <c r="I339" s="209"/>
    </row>
    <row r="340" spans="1:9" x14ac:dyDescent="0.25">
      <c r="A340" s="435" t="s">
        <v>170</v>
      </c>
      <c r="B340" s="435"/>
      <c r="C340" s="435"/>
      <c r="D340" s="435"/>
      <c r="E340" s="435"/>
      <c r="F340" s="435"/>
      <c r="G340" s="435"/>
      <c r="H340" s="209"/>
      <c r="I340" s="209"/>
    </row>
    <row r="341" spans="1:9" x14ac:dyDescent="0.25">
      <c r="A341" s="435" t="s">
        <v>171</v>
      </c>
      <c r="B341" s="435"/>
      <c r="C341" s="435"/>
      <c r="D341" s="435"/>
      <c r="E341" s="435"/>
      <c r="F341" s="435"/>
      <c r="G341" s="435"/>
      <c r="H341" s="209"/>
      <c r="I341" s="209"/>
    </row>
    <row r="342" spans="1:9" x14ac:dyDescent="0.25">
      <c r="D342" s="144"/>
      <c r="E342" s="144"/>
      <c r="F342" s="144"/>
      <c r="G342" s="144"/>
    </row>
    <row r="343" spans="1:9" x14ac:dyDescent="0.25">
      <c r="D343" s="144"/>
      <c r="E343" s="144"/>
      <c r="F343" s="144"/>
      <c r="G343" s="144"/>
    </row>
    <row r="344" spans="1:9" x14ac:dyDescent="0.25">
      <c r="D344" s="144"/>
      <c r="E344" s="144"/>
      <c r="F344" s="144"/>
      <c r="G344" s="144"/>
    </row>
    <row r="345" spans="1:9" x14ac:dyDescent="0.25">
      <c r="D345" s="144"/>
      <c r="E345" s="144"/>
      <c r="F345" s="144"/>
      <c r="G345" s="144"/>
    </row>
    <row r="346" spans="1:9" x14ac:dyDescent="0.25">
      <c r="D346" s="144"/>
      <c r="E346" s="144"/>
      <c r="F346" s="144"/>
      <c r="G346" s="144"/>
    </row>
    <row r="347" spans="1:9" x14ac:dyDescent="0.25">
      <c r="D347" s="144"/>
      <c r="E347" s="144"/>
      <c r="F347" s="144"/>
      <c r="G347" s="144"/>
    </row>
    <row r="348" spans="1:9" x14ac:dyDescent="0.25">
      <c r="D348" s="144"/>
      <c r="E348" s="144"/>
      <c r="F348" s="144"/>
      <c r="G348" s="144"/>
    </row>
    <row r="349" spans="1:9" x14ac:dyDescent="0.25">
      <c r="D349" s="144"/>
      <c r="E349" s="144"/>
      <c r="F349" s="144"/>
      <c r="G349" s="144"/>
    </row>
    <row r="350" spans="1:9" x14ac:dyDescent="0.25">
      <c r="D350" s="144"/>
      <c r="E350" s="144"/>
      <c r="F350" s="144"/>
      <c r="G350" s="144"/>
    </row>
    <row r="351" spans="1:9" x14ac:dyDescent="0.25">
      <c r="D351" s="144"/>
      <c r="E351" s="144"/>
      <c r="F351" s="144"/>
      <c r="G351" s="144"/>
    </row>
    <row r="352" spans="1:9" x14ac:dyDescent="0.25">
      <c r="D352" s="144"/>
      <c r="E352" s="144"/>
      <c r="F352" s="144"/>
      <c r="G352" s="144"/>
    </row>
    <row r="353" spans="4:7" x14ac:dyDescent="0.25">
      <c r="D353" s="144"/>
      <c r="E353" s="144"/>
      <c r="F353" s="144"/>
      <c r="G353" s="144"/>
    </row>
    <row r="354" spans="4:7" x14ac:dyDescent="0.25">
      <c r="D354" s="144"/>
      <c r="E354" s="144"/>
      <c r="F354" s="144"/>
      <c r="G354" s="144"/>
    </row>
    <row r="355" spans="4:7" x14ac:dyDescent="0.25">
      <c r="D355" s="144"/>
      <c r="E355" s="144"/>
      <c r="F355" s="144"/>
      <c r="G355" s="144"/>
    </row>
    <row r="356" spans="4:7" x14ac:dyDescent="0.25">
      <c r="D356" s="144"/>
      <c r="E356" s="144"/>
      <c r="F356" s="144"/>
      <c r="G356" s="144"/>
    </row>
    <row r="357" spans="4:7" x14ac:dyDescent="0.25">
      <c r="D357" s="144"/>
      <c r="E357" s="144"/>
      <c r="F357" s="144"/>
      <c r="G357" s="144"/>
    </row>
    <row r="358" spans="4:7" x14ac:dyDescent="0.25">
      <c r="D358" s="144"/>
      <c r="E358" s="144"/>
      <c r="F358" s="144"/>
      <c r="G358" s="144"/>
    </row>
    <row r="359" spans="4:7" x14ac:dyDescent="0.25">
      <c r="D359" s="144"/>
      <c r="E359" s="144"/>
      <c r="F359" s="144"/>
      <c r="G359" s="144"/>
    </row>
    <row r="360" spans="4:7" x14ac:dyDescent="0.25">
      <c r="D360" s="144"/>
      <c r="E360" s="144"/>
      <c r="F360" s="144"/>
      <c r="G360" s="144"/>
    </row>
    <row r="361" spans="4:7" x14ac:dyDescent="0.25">
      <c r="D361" s="144"/>
      <c r="E361" s="144"/>
      <c r="F361" s="144"/>
      <c r="G361" s="144"/>
    </row>
    <row r="362" spans="4:7" x14ac:dyDescent="0.25">
      <c r="D362" s="144"/>
      <c r="E362" s="144"/>
      <c r="F362" s="144"/>
      <c r="G362" s="144"/>
    </row>
    <row r="363" spans="4:7" x14ac:dyDescent="0.25">
      <c r="D363" s="144"/>
      <c r="E363" s="144"/>
      <c r="F363" s="144"/>
      <c r="G363" s="144"/>
    </row>
    <row r="368" spans="4:7" x14ac:dyDescent="0.25">
      <c r="D368" s="144"/>
      <c r="E368" s="144"/>
      <c r="F368" s="144"/>
      <c r="G368" s="144"/>
    </row>
    <row r="376" spans="4:7" x14ac:dyDescent="0.25">
      <c r="D376" s="144"/>
      <c r="E376" s="144"/>
      <c r="F376" s="144"/>
      <c r="G376" s="144"/>
    </row>
    <row r="377" spans="4:7" x14ac:dyDescent="0.25">
      <c r="D377" s="144"/>
      <c r="E377" s="144"/>
      <c r="F377" s="144"/>
      <c r="G377" s="144"/>
    </row>
    <row r="378" spans="4:7" x14ac:dyDescent="0.25">
      <c r="D378" s="144"/>
      <c r="E378" s="144"/>
      <c r="F378" s="144"/>
      <c r="G378" s="144"/>
    </row>
    <row r="379" spans="4:7" x14ac:dyDescent="0.25">
      <c r="D379" s="144"/>
      <c r="E379" s="144"/>
      <c r="F379" s="144"/>
      <c r="G379" s="144"/>
    </row>
    <row r="380" spans="4:7" x14ac:dyDescent="0.25">
      <c r="D380" s="144"/>
      <c r="E380" s="144"/>
      <c r="F380" s="144"/>
      <c r="G380" s="144"/>
    </row>
    <row r="381" spans="4:7" x14ac:dyDescent="0.25">
      <c r="D381" s="144"/>
      <c r="E381" s="144"/>
      <c r="F381" s="144"/>
      <c r="G381" s="144"/>
    </row>
    <row r="382" spans="4:7" x14ac:dyDescent="0.25">
      <c r="D382" s="144"/>
      <c r="E382" s="144"/>
      <c r="F382" s="144"/>
      <c r="G382" s="144"/>
    </row>
    <row r="383" spans="4:7" x14ac:dyDescent="0.25">
      <c r="D383" s="144"/>
      <c r="E383" s="144"/>
      <c r="F383" s="144"/>
      <c r="G383" s="144"/>
    </row>
    <row r="384" spans="4:7" x14ac:dyDescent="0.25">
      <c r="D384" s="144"/>
      <c r="E384" s="144"/>
      <c r="F384" s="144"/>
      <c r="G384" s="144"/>
    </row>
    <row r="385" spans="4:7" x14ac:dyDescent="0.25">
      <c r="D385" s="144"/>
      <c r="E385" s="144"/>
      <c r="F385" s="144"/>
      <c r="G385" s="144"/>
    </row>
    <row r="386" spans="4:7" x14ac:dyDescent="0.25">
      <c r="D386" s="144"/>
      <c r="E386" s="144"/>
      <c r="F386" s="144"/>
      <c r="G386" s="144"/>
    </row>
    <row r="387" spans="4:7" x14ac:dyDescent="0.25">
      <c r="D387" s="144"/>
      <c r="E387" s="144"/>
      <c r="F387" s="144"/>
      <c r="G387" s="144"/>
    </row>
    <row r="388" spans="4:7" x14ac:dyDescent="0.25">
      <c r="D388" s="144"/>
      <c r="E388" s="144"/>
      <c r="F388" s="144"/>
      <c r="G388" s="144"/>
    </row>
    <row r="389" spans="4:7" x14ac:dyDescent="0.25">
      <c r="D389" s="144"/>
      <c r="E389" s="144"/>
      <c r="F389" s="144"/>
      <c r="G389" s="144"/>
    </row>
    <row r="390" spans="4:7" x14ac:dyDescent="0.25">
      <c r="D390" s="144"/>
      <c r="E390" s="144"/>
      <c r="F390" s="144"/>
      <c r="G390" s="144"/>
    </row>
    <row r="391" spans="4:7" x14ac:dyDescent="0.25">
      <c r="D391" s="144"/>
      <c r="E391" s="144"/>
      <c r="F391" s="144"/>
      <c r="G391" s="144"/>
    </row>
    <row r="392" spans="4:7" x14ac:dyDescent="0.25">
      <c r="D392" s="144"/>
      <c r="E392" s="144"/>
      <c r="F392" s="144"/>
      <c r="G392" s="144"/>
    </row>
    <row r="393" spans="4:7" x14ac:dyDescent="0.25">
      <c r="D393" s="144"/>
      <c r="E393" s="144"/>
      <c r="F393" s="144"/>
      <c r="G393" s="144"/>
    </row>
    <row r="394" spans="4:7" x14ac:dyDescent="0.25">
      <c r="D394" s="144"/>
      <c r="E394" s="144"/>
      <c r="F394" s="144"/>
      <c r="G394" s="144"/>
    </row>
    <row r="395" spans="4:7" x14ac:dyDescent="0.25">
      <c r="D395" s="144"/>
      <c r="E395" s="144"/>
      <c r="F395" s="144"/>
      <c r="G395" s="144"/>
    </row>
    <row r="396" spans="4:7" x14ac:dyDescent="0.25">
      <c r="D396" s="144"/>
      <c r="E396" s="144"/>
      <c r="F396" s="144"/>
      <c r="G396" s="144"/>
    </row>
    <row r="397" spans="4:7" x14ac:dyDescent="0.25">
      <c r="D397" s="144"/>
      <c r="E397" s="144"/>
      <c r="F397" s="144"/>
      <c r="G397" s="144"/>
    </row>
    <row r="398" spans="4:7" x14ac:dyDescent="0.25">
      <c r="D398" s="144"/>
      <c r="E398" s="144"/>
      <c r="F398" s="144"/>
      <c r="G398" s="144"/>
    </row>
    <row r="399" spans="4:7" x14ac:dyDescent="0.25">
      <c r="D399" s="144"/>
      <c r="E399" s="144"/>
      <c r="F399" s="144"/>
      <c r="G399" s="144"/>
    </row>
    <row r="400" spans="4:7" x14ac:dyDescent="0.25">
      <c r="D400" s="144"/>
      <c r="E400" s="144"/>
      <c r="F400" s="144"/>
      <c r="G400" s="144"/>
    </row>
    <row r="401" spans="4:7" x14ac:dyDescent="0.25">
      <c r="D401" s="144"/>
      <c r="E401" s="144"/>
      <c r="F401" s="144"/>
      <c r="G401" s="144"/>
    </row>
    <row r="402" spans="4:7" x14ac:dyDescent="0.25">
      <c r="D402" s="144"/>
      <c r="E402" s="144"/>
      <c r="F402" s="144"/>
      <c r="G402" s="144"/>
    </row>
    <row r="403" spans="4:7" x14ac:dyDescent="0.25">
      <c r="D403" s="144"/>
      <c r="E403" s="144"/>
      <c r="F403" s="144"/>
      <c r="G403" s="144"/>
    </row>
    <row r="404" spans="4:7" x14ac:dyDescent="0.25">
      <c r="D404" s="144"/>
      <c r="E404" s="144"/>
      <c r="F404" s="144"/>
      <c r="G404" s="144"/>
    </row>
    <row r="405" spans="4:7" x14ac:dyDescent="0.25">
      <c r="D405" s="144"/>
      <c r="E405" s="144"/>
      <c r="F405" s="144"/>
      <c r="G405" s="144"/>
    </row>
    <row r="406" spans="4:7" x14ac:dyDescent="0.25">
      <c r="D406" s="144"/>
      <c r="E406" s="144"/>
      <c r="F406" s="144"/>
      <c r="G406" s="144"/>
    </row>
    <row r="407" spans="4:7" x14ac:dyDescent="0.25">
      <c r="D407" s="144"/>
      <c r="E407" s="144"/>
      <c r="F407" s="144"/>
      <c r="G407" s="144"/>
    </row>
    <row r="408" spans="4:7" x14ac:dyDescent="0.25">
      <c r="D408" s="144"/>
      <c r="E408" s="144"/>
      <c r="F408" s="144"/>
      <c r="G408" s="144"/>
    </row>
    <row r="409" spans="4:7" x14ac:dyDescent="0.25">
      <c r="D409" s="144"/>
      <c r="E409" s="144"/>
      <c r="F409" s="144"/>
      <c r="G409" s="144"/>
    </row>
    <row r="410" spans="4:7" x14ac:dyDescent="0.25">
      <c r="D410" s="144"/>
      <c r="E410" s="144"/>
      <c r="F410" s="144"/>
      <c r="G410" s="144"/>
    </row>
    <row r="411" spans="4:7" x14ac:dyDescent="0.25">
      <c r="D411" s="144"/>
      <c r="E411" s="144"/>
      <c r="F411" s="144"/>
      <c r="G411" s="144"/>
    </row>
    <row r="412" spans="4:7" x14ac:dyDescent="0.25">
      <c r="D412" s="144"/>
      <c r="E412" s="144"/>
      <c r="F412" s="144"/>
      <c r="G412" s="144"/>
    </row>
    <row r="413" spans="4:7" x14ac:dyDescent="0.25">
      <c r="D413" s="144"/>
      <c r="E413" s="144"/>
      <c r="F413" s="144"/>
      <c r="G413" s="144"/>
    </row>
    <row r="414" spans="4:7" x14ac:dyDescent="0.25">
      <c r="D414" s="144"/>
      <c r="E414" s="144"/>
      <c r="F414" s="144"/>
      <c r="G414" s="144"/>
    </row>
    <row r="415" spans="4:7" x14ac:dyDescent="0.25">
      <c r="D415" s="144"/>
      <c r="E415" s="144"/>
      <c r="F415" s="144"/>
      <c r="G415" s="144"/>
    </row>
    <row r="424" spans="4:7" x14ac:dyDescent="0.25">
      <c r="D424" s="144"/>
      <c r="E424" s="144"/>
      <c r="F424" s="144"/>
      <c r="G424" s="144"/>
    </row>
    <row r="425" spans="4:7" x14ac:dyDescent="0.25">
      <c r="D425" s="144"/>
      <c r="E425" s="144"/>
      <c r="F425" s="144"/>
      <c r="G425" s="144"/>
    </row>
    <row r="426" spans="4:7" x14ac:dyDescent="0.25">
      <c r="D426" s="144"/>
      <c r="E426" s="144"/>
      <c r="F426" s="144"/>
      <c r="G426" s="144"/>
    </row>
    <row r="427" spans="4:7" x14ac:dyDescent="0.25">
      <c r="D427" s="144"/>
      <c r="E427" s="144"/>
      <c r="F427" s="144"/>
      <c r="G427" s="144"/>
    </row>
    <row r="428" spans="4:7" x14ac:dyDescent="0.25">
      <c r="D428" s="144"/>
      <c r="E428" s="144"/>
      <c r="F428" s="144"/>
      <c r="G428" s="144"/>
    </row>
    <row r="429" spans="4:7" x14ac:dyDescent="0.25">
      <c r="D429" s="144"/>
      <c r="E429" s="144"/>
      <c r="F429" s="144"/>
      <c r="G429" s="144"/>
    </row>
    <row r="430" spans="4:7" x14ac:dyDescent="0.25">
      <c r="D430" s="144"/>
      <c r="E430" s="144"/>
      <c r="F430" s="144"/>
      <c r="G430" s="144"/>
    </row>
    <row r="431" spans="4:7" x14ac:dyDescent="0.25">
      <c r="D431" s="144"/>
      <c r="E431" s="144"/>
      <c r="F431" s="144"/>
      <c r="G431" s="144"/>
    </row>
    <row r="432" spans="4:7" x14ac:dyDescent="0.25">
      <c r="D432" s="144"/>
      <c r="E432" s="144"/>
      <c r="F432" s="144"/>
      <c r="G432" s="144"/>
    </row>
    <row r="433" spans="4:7" x14ac:dyDescent="0.25">
      <c r="D433" s="144"/>
      <c r="E433" s="144"/>
      <c r="F433" s="144"/>
      <c r="G433" s="144"/>
    </row>
    <row r="434" spans="4:7" x14ac:dyDescent="0.25">
      <c r="D434" s="144"/>
      <c r="E434" s="144"/>
      <c r="F434" s="144"/>
      <c r="G434" s="144"/>
    </row>
    <row r="435" spans="4:7" x14ac:dyDescent="0.25">
      <c r="D435" s="144"/>
      <c r="E435" s="144"/>
      <c r="F435" s="144"/>
      <c r="G435" s="144"/>
    </row>
    <row r="436" spans="4:7" x14ac:dyDescent="0.25">
      <c r="D436" s="144"/>
      <c r="E436" s="144"/>
      <c r="F436" s="144"/>
      <c r="G436" s="144"/>
    </row>
    <row r="437" spans="4:7" x14ac:dyDescent="0.25">
      <c r="D437" s="144"/>
      <c r="E437" s="144"/>
      <c r="F437" s="144"/>
      <c r="G437" s="144"/>
    </row>
    <row r="438" spans="4:7" x14ac:dyDescent="0.25">
      <c r="D438" s="144"/>
      <c r="E438" s="144"/>
      <c r="F438" s="144"/>
      <c r="G438" s="144"/>
    </row>
    <row r="439" spans="4:7" x14ac:dyDescent="0.25">
      <c r="D439" s="144"/>
      <c r="E439" s="144"/>
      <c r="F439" s="144"/>
      <c r="G439" s="144"/>
    </row>
    <row r="440" spans="4:7" x14ac:dyDescent="0.25">
      <c r="D440" s="144"/>
      <c r="E440" s="144"/>
      <c r="F440" s="144"/>
      <c r="G440" s="144"/>
    </row>
    <row r="441" spans="4:7" x14ac:dyDescent="0.25">
      <c r="D441" s="144"/>
      <c r="E441" s="144"/>
      <c r="F441" s="144"/>
      <c r="G441" s="144"/>
    </row>
    <row r="442" spans="4:7" x14ac:dyDescent="0.25">
      <c r="D442" s="144"/>
      <c r="E442" s="144"/>
      <c r="F442" s="144"/>
      <c r="G442" s="144"/>
    </row>
    <row r="443" spans="4:7" x14ac:dyDescent="0.25">
      <c r="D443" s="144"/>
      <c r="E443" s="144"/>
      <c r="F443" s="144"/>
      <c r="G443" s="144"/>
    </row>
    <row r="444" spans="4:7" x14ac:dyDescent="0.25">
      <c r="D444" s="144"/>
      <c r="E444" s="144"/>
      <c r="F444" s="144"/>
      <c r="G444" s="144"/>
    </row>
    <row r="445" spans="4:7" x14ac:dyDescent="0.25">
      <c r="D445" s="144"/>
      <c r="E445" s="144"/>
      <c r="F445" s="144"/>
      <c r="G445" s="144"/>
    </row>
    <row r="446" spans="4:7" x14ac:dyDescent="0.25">
      <c r="D446" s="144"/>
      <c r="E446" s="144"/>
      <c r="F446" s="144"/>
      <c r="G446" s="144"/>
    </row>
    <row r="447" spans="4:7" x14ac:dyDescent="0.25">
      <c r="D447" s="144"/>
      <c r="E447" s="144"/>
      <c r="F447" s="144"/>
      <c r="G447" s="144"/>
    </row>
    <row r="448" spans="4:7" x14ac:dyDescent="0.25">
      <c r="D448" s="144"/>
      <c r="E448" s="144"/>
      <c r="F448" s="144"/>
      <c r="G448" s="144"/>
    </row>
    <row r="449" spans="4:7" x14ac:dyDescent="0.25">
      <c r="D449" s="144"/>
      <c r="E449" s="144"/>
      <c r="F449" s="144"/>
      <c r="G449" s="144"/>
    </row>
    <row r="450" spans="4:7" x14ac:dyDescent="0.25">
      <c r="D450" s="144"/>
      <c r="E450" s="144"/>
      <c r="F450" s="144"/>
      <c r="G450" s="144"/>
    </row>
    <row r="451" spans="4:7" x14ac:dyDescent="0.25">
      <c r="D451" s="144"/>
      <c r="E451" s="144"/>
      <c r="F451" s="144"/>
      <c r="G451" s="144"/>
    </row>
    <row r="452" spans="4:7" x14ac:dyDescent="0.25">
      <c r="D452" s="144"/>
      <c r="E452" s="144"/>
      <c r="F452" s="144"/>
      <c r="G452" s="144"/>
    </row>
    <row r="453" spans="4:7" x14ac:dyDescent="0.25">
      <c r="D453" s="144"/>
      <c r="E453" s="144"/>
      <c r="F453" s="144"/>
      <c r="G453" s="144"/>
    </row>
    <row r="454" spans="4:7" x14ac:dyDescent="0.25">
      <c r="D454" s="144"/>
      <c r="E454" s="144"/>
      <c r="F454" s="144"/>
      <c r="G454" s="144"/>
    </row>
    <row r="455" spans="4:7" x14ac:dyDescent="0.25">
      <c r="D455" s="144"/>
      <c r="E455" s="144"/>
      <c r="F455" s="144"/>
      <c r="G455" s="144"/>
    </row>
    <row r="456" spans="4:7" x14ac:dyDescent="0.25">
      <c r="D456" s="144"/>
      <c r="E456" s="144"/>
      <c r="F456" s="144"/>
      <c r="G456" s="144"/>
    </row>
    <row r="457" spans="4:7" x14ac:dyDescent="0.25">
      <c r="D457" s="144"/>
      <c r="E457" s="144"/>
      <c r="F457" s="144"/>
      <c r="G457" s="144"/>
    </row>
    <row r="458" spans="4:7" x14ac:dyDescent="0.25">
      <c r="D458" s="144"/>
      <c r="E458" s="144"/>
      <c r="F458" s="144"/>
      <c r="G458" s="144"/>
    </row>
    <row r="459" spans="4:7" x14ac:dyDescent="0.25">
      <c r="D459" s="144"/>
      <c r="E459" s="144"/>
      <c r="F459" s="144"/>
      <c r="G459" s="144"/>
    </row>
    <row r="460" spans="4:7" x14ac:dyDescent="0.25">
      <c r="D460" s="144"/>
      <c r="E460" s="144"/>
      <c r="F460" s="144"/>
      <c r="G460" s="144"/>
    </row>
    <row r="461" spans="4:7" x14ac:dyDescent="0.25">
      <c r="D461" s="144"/>
      <c r="E461" s="144"/>
      <c r="F461" s="144"/>
      <c r="G461" s="144"/>
    </row>
    <row r="472" spans="4:7" x14ac:dyDescent="0.25">
      <c r="D472" s="144"/>
      <c r="E472" s="144"/>
      <c r="F472" s="144"/>
      <c r="G472" s="144"/>
    </row>
    <row r="473" spans="4:7" x14ac:dyDescent="0.25">
      <c r="D473" s="144"/>
      <c r="E473" s="144"/>
      <c r="F473" s="144"/>
      <c r="G473" s="144"/>
    </row>
    <row r="474" spans="4:7" x14ac:dyDescent="0.25">
      <c r="D474" s="144"/>
      <c r="E474" s="144"/>
      <c r="F474" s="144"/>
      <c r="G474" s="144"/>
    </row>
    <row r="475" spans="4:7" x14ac:dyDescent="0.25">
      <c r="D475" s="144"/>
      <c r="E475" s="144"/>
      <c r="F475" s="144"/>
      <c r="G475" s="144"/>
    </row>
    <row r="476" spans="4:7" x14ac:dyDescent="0.25">
      <c r="D476" s="144"/>
      <c r="E476" s="144"/>
      <c r="F476" s="144"/>
      <c r="G476" s="144"/>
    </row>
    <row r="477" spans="4:7" x14ac:dyDescent="0.25">
      <c r="D477" s="144"/>
      <c r="E477" s="144"/>
      <c r="F477" s="144"/>
      <c r="G477" s="144"/>
    </row>
    <row r="478" spans="4:7" x14ac:dyDescent="0.25">
      <c r="D478" s="144"/>
      <c r="E478" s="144"/>
      <c r="F478" s="144"/>
      <c r="G478" s="144"/>
    </row>
    <row r="479" spans="4:7" x14ac:dyDescent="0.25">
      <c r="D479" s="144"/>
      <c r="E479" s="144"/>
      <c r="F479" s="144"/>
      <c r="G479" s="144"/>
    </row>
    <row r="480" spans="4:7" x14ac:dyDescent="0.25">
      <c r="D480" s="144"/>
      <c r="E480" s="144"/>
      <c r="F480" s="144"/>
      <c r="G480" s="144"/>
    </row>
    <row r="481" spans="4:7" x14ac:dyDescent="0.25">
      <c r="D481" s="144"/>
      <c r="E481" s="144"/>
      <c r="F481" s="144"/>
      <c r="G481" s="144"/>
    </row>
    <row r="482" spans="4:7" x14ac:dyDescent="0.25">
      <c r="D482" s="144"/>
      <c r="E482" s="144"/>
      <c r="F482" s="144"/>
      <c r="G482" s="144"/>
    </row>
    <row r="483" spans="4:7" x14ac:dyDescent="0.25">
      <c r="D483" s="144"/>
      <c r="E483" s="144"/>
      <c r="F483" s="144"/>
      <c r="G483" s="144"/>
    </row>
    <row r="484" spans="4:7" x14ac:dyDescent="0.25">
      <c r="D484" s="144"/>
      <c r="E484" s="144"/>
      <c r="F484" s="144"/>
      <c r="G484" s="144"/>
    </row>
    <row r="485" spans="4:7" x14ac:dyDescent="0.25">
      <c r="D485" s="144"/>
      <c r="E485" s="144"/>
      <c r="F485" s="144"/>
      <c r="G485" s="144"/>
    </row>
    <row r="486" spans="4:7" x14ac:dyDescent="0.25">
      <c r="D486" s="144"/>
      <c r="E486" s="144"/>
      <c r="F486" s="144"/>
      <c r="G486" s="144"/>
    </row>
    <row r="487" spans="4:7" x14ac:dyDescent="0.25">
      <c r="D487" s="144"/>
      <c r="E487" s="144"/>
      <c r="F487" s="144"/>
      <c r="G487" s="144"/>
    </row>
    <row r="488" spans="4:7" x14ac:dyDescent="0.25">
      <c r="D488" s="144"/>
      <c r="E488" s="144"/>
      <c r="F488" s="144"/>
      <c r="G488" s="144"/>
    </row>
    <row r="489" spans="4:7" x14ac:dyDescent="0.25">
      <c r="D489" s="144"/>
      <c r="E489" s="144"/>
      <c r="F489" s="144"/>
      <c r="G489" s="144"/>
    </row>
    <row r="490" spans="4:7" x14ac:dyDescent="0.25">
      <c r="D490" s="144"/>
      <c r="E490" s="144"/>
      <c r="F490" s="144"/>
      <c r="G490" s="144"/>
    </row>
    <row r="491" spans="4:7" x14ac:dyDescent="0.25">
      <c r="D491" s="144"/>
      <c r="E491" s="144"/>
      <c r="F491" s="144"/>
      <c r="G491" s="144"/>
    </row>
    <row r="492" spans="4:7" x14ac:dyDescent="0.25">
      <c r="D492" s="144"/>
      <c r="E492" s="144"/>
      <c r="F492" s="144"/>
      <c r="G492" s="144"/>
    </row>
    <row r="493" spans="4:7" x14ac:dyDescent="0.25">
      <c r="D493" s="144"/>
      <c r="E493" s="144"/>
      <c r="F493" s="144"/>
      <c r="G493" s="144"/>
    </row>
    <row r="494" spans="4:7" x14ac:dyDescent="0.25">
      <c r="D494" s="144"/>
      <c r="E494" s="144"/>
      <c r="F494" s="144"/>
      <c r="G494" s="144"/>
    </row>
    <row r="495" spans="4:7" x14ac:dyDescent="0.25">
      <c r="D495" s="144"/>
      <c r="E495" s="144"/>
      <c r="F495" s="144"/>
      <c r="G495" s="144"/>
    </row>
    <row r="496" spans="4:7" x14ac:dyDescent="0.25">
      <c r="D496" s="144"/>
      <c r="E496" s="144"/>
      <c r="F496" s="144"/>
      <c r="G496" s="144"/>
    </row>
    <row r="497" spans="4:7" x14ac:dyDescent="0.25">
      <c r="D497" s="144"/>
      <c r="E497" s="144"/>
      <c r="F497" s="144"/>
      <c r="G497" s="144"/>
    </row>
    <row r="498" spans="4:7" x14ac:dyDescent="0.25">
      <c r="D498" s="144"/>
      <c r="E498" s="144"/>
      <c r="F498" s="144"/>
      <c r="G498" s="144"/>
    </row>
    <row r="499" spans="4:7" x14ac:dyDescent="0.25">
      <c r="D499" s="144"/>
      <c r="E499" s="144"/>
      <c r="F499" s="144"/>
      <c r="G499" s="144"/>
    </row>
    <row r="500" spans="4:7" x14ac:dyDescent="0.25">
      <c r="D500" s="144"/>
      <c r="E500" s="144"/>
      <c r="F500" s="144"/>
      <c r="G500" s="144"/>
    </row>
    <row r="501" spans="4:7" x14ac:dyDescent="0.25">
      <c r="D501" s="144"/>
      <c r="E501" s="144"/>
      <c r="F501" s="144"/>
      <c r="G501" s="144"/>
    </row>
    <row r="502" spans="4:7" x14ac:dyDescent="0.25">
      <c r="D502" s="144"/>
      <c r="E502" s="144"/>
      <c r="F502" s="144"/>
      <c r="G502" s="144"/>
    </row>
    <row r="503" spans="4:7" x14ac:dyDescent="0.25">
      <c r="D503" s="144"/>
      <c r="E503" s="144"/>
      <c r="F503" s="144"/>
      <c r="G503" s="144"/>
    </row>
    <row r="504" spans="4:7" x14ac:dyDescent="0.25">
      <c r="D504" s="144"/>
      <c r="E504" s="144"/>
      <c r="F504" s="144"/>
      <c r="G504" s="144"/>
    </row>
    <row r="505" spans="4:7" x14ac:dyDescent="0.25">
      <c r="D505" s="144"/>
      <c r="E505" s="144"/>
      <c r="F505" s="144"/>
      <c r="G505" s="144"/>
    </row>
    <row r="506" spans="4:7" x14ac:dyDescent="0.25">
      <c r="D506" s="144"/>
      <c r="E506" s="144"/>
      <c r="F506" s="144"/>
      <c r="G506" s="144"/>
    </row>
    <row r="507" spans="4:7" x14ac:dyDescent="0.25">
      <c r="D507" s="144"/>
      <c r="E507" s="144"/>
      <c r="F507" s="144"/>
      <c r="G507" s="144"/>
    </row>
    <row r="508" spans="4:7" x14ac:dyDescent="0.25">
      <c r="D508" s="144"/>
      <c r="E508" s="144"/>
      <c r="F508" s="144"/>
      <c r="G508" s="144"/>
    </row>
    <row r="509" spans="4:7" x14ac:dyDescent="0.25">
      <c r="D509" s="144"/>
      <c r="E509" s="144"/>
      <c r="F509" s="144"/>
      <c r="G509" s="144"/>
    </row>
    <row r="520" spans="4:7" x14ac:dyDescent="0.25">
      <c r="D520" s="144"/>
      <c r="E520" s="144"/>
      <c r="F520" s="144"/>
      <c r="G520" s="144"/>
    </row>
    <row r="521" spans="4:7" x14ac:dyDescent="0.25">
      <c r="D521" s="144"/>
      <c r="E521" s="144"/>
      <c r="F521" s="144"/>
      <c r="G521" s="144"/>
    </row>
    <row r="522" spans="4:7" x14ac:dyDescent="0.25">
      <c r="D522" s="144"/>
      <c r="E522" s="144"/>
      <c r="F522" s="144"/>
      <c r="G522" s="144"/>
    </row>
    <row r="523" spans="4:7" x14ac:dyDescent="0.25">
      <c r="D523" s="144"/>
      <c r="E523" s="144"/>
      <c r="F523" s="144"/>
      <c r="G523" s="144"/>
    </row>
    <row r="524" spans="4:7" x14ac:dyDescent="0.25">
      <c r="D524" s="144"/>
      <c r="E524" s="144"/>
      <c r="F524" s="144"/>
      <c r="G524" s="144"/>
    </row>
    <row r="525" spans="4:7" x14ac:dyDescent="0.25">
      <c r="D525" s="144"/>
      <c r="E525" s="144"/>
      <c r="F525" s="144"/>
      <c r="G525" s="144"/>
    </row>
    <row r="526" spans="4:7" x14ac:dyDescent="0.25">
      <c r="D526" s="144"/>
      <c r="E526" s="144"/>
      <c r="F526" s="144"/>
      <c r="G526" s="144"/>
    </row>
    <row r="527" spans="4:7" x14ac:dyDescent="0.25">
      <c r="D527" s="144"/>
      <c r="E527" s="144"/>
      <c r="F527" s="144"/>
      <c r="G527" s="144"/>
    </row>
    <row r="528" spans="4:7" x14ac:dyDescent="0.25">
      <c r="D528" s="144"/>
      <c r="E528" s="144"/>
      <c r="F528" s="144"/>
      <c r="G528" s="144"/>
    </row>
    <row r="529" spans="4:7" x14ac:dyDescent="0.25">
      <c r="D529" s="144"/>
      <c r="E529" s="144"/>
      <c r="F529" s="144"/>
      <c r="G529" s="144"/>
    </row>
    <row r="530" spans="4:7" x14ac:dyDescent="0.25">
      <c r="D530" s="144"/>
      <c r="E530" s="144"/>
      <c r="F530" s="144"/>
      <c r="G530" s="144"/>
    </row>
    <row r="531" spans="4:7" x14ac:dyDescent="0.25">
      <c r="D531" s="144"/>
      <c r="E531" s="144"/>
      <c r="F531" s="144"/>
      <c r="G531" s="144"/>
    </row>
    <row r="532" spans="4:7" x14ac:dyDescent="0.25">
      <c r="D532" s="144"/>
      <c r="E532" s="144"/>
      <c r="F532" s="144"/>
      <c r="G532" s="144"/>
    </row>
    <row r="533" spans="4:7" x14ac:dyDescent="0.25">
      <c r="D533" s="144"/>
      <c r="E533" s="144"/>
      <c r="F533" s="144"/>
      <c r="G533" s="144"/>
    </row>
    <row r="534" spans="4:7" x14ac:dyDescent="0.25">
      <c r="D534" s="144"/>
      <c r="E534" s="144"/>
      <c r="F534" s="144"/>
      <c r="G534" s="144"/>
    </row>
    <row r="535" spans="4:7" x14ac:dyDescent="0.25">
      <c r="D535" s="144"/>
      <c r="E535" s="144"/>
      <c r="F535" s="144"/>
      <c r="G535" s="144"/>
    </row>
    <row r="536" spans="4:7" x14ac:dyDescent="0.25">
      <c r="D536" s="144"/>
      <c r="E536" s="144"/>
      <c r="F536" s="144"/>
      <c r="G536" s="144"/>
    </row>
    <row r="537" spans="4:7" x14ac:dyDescent="0.25">
      <c r="D537" s="144"/>
      <c r="E537" s="144"/>
      <c r="F537" s="144"/>
      <c r="G537" s="144"/>
    </row>
    <row r="538" spans="4:7" x14ac:dyDescent="0.25">
      <c r="D538" s="144"/>
      <c r="E538" s="144"/>
      <c r="F538" s="144"/>
      <c r="G538" s="144"/>
    </row>
    <row r="539" spans="4:7" x14ac:dyDescent="0.25">
      <c r="D539" s="144"/>
      <c r="E539" s="144"/>
      <c r="F539" s="144"/>
      <c r="G539" s="144"/>
    </row>
    <row r="540" spans="4:7" x14ac:dyDescent="0.25">
      <c r="D540" s="144"/>
      <c r="E540" s="144"/>
      <c r="F540" s="144"/>
      <c r="G540" s="144"/>
    </row>
    <row r="541" spans="4:7" x14ac:dyDescent="0.25">
      <c r="D541" s="144"/>
      <c r="E541" s="144"/>
      <c r="F541" s="144"/>
      <c r="G541" s="144"/>
    </row>
    <row r="542" spans="4:7" x14ac:dyDescent="0.25">
      <c r="D542" s="144"/>
      <c r="E542" s="144"/>
      <c r="F542" s="144"/>
      <c r="G542" s="144"/>
    </row>
    <row r="543" spans="4:7" x14ac:dyDescent="0.25">
      <c r="D543" s="144"/>
      <c r="E543" s="144"/>
      <c r="F543" s="144"/>
      <c r="G543" s="144"/>
    </row>
    <row r="544" spans="4:7" x14ac:dyDescent="0.25">
      <c r="D544" s="144"/>
      <c r="E544" s="144"/>
      <c r="F544" s="144"/>
      <c r="G544" s="144"/>
    </row>
    <row r="545" spans="4:7" x14ac:dyDescent="0.25">
      <c r="D545" s="144"/>
      <c r="E545" s="144"/>
      <c r="F545" s="144"/>
      <c r="G545" s="144"/>
    </row>
    <row r="546" spans="4:7" x14ac:dyDescent="0.25">
      <c r="D546" s="144"/>
      <c r="E546" s="144"/>
      <c r="F546" s="144"/>
      <c r="G546" s="144"/>
    </row>
    <row r="547" spans="4:7" x14ac:dyDescent="0.25">
      <c r="D547" s="144"/>
      <c r="E547" s="144"/>
      <c r="F547" s="144"/>
      <c r="G547" s="144"/>
    </row>
    <row r="548" spans="4:7" x14ac:dyDescent="0.25">
      <c r="D548" s="144"/>
      <c r="E548" s="144"/>
      <c r="F548" s="144"/>
      <c r="G548" s="144"/>
    </row>
    <row r="549" spans="4:7" x14ac:dyDescent="0.25">
      <c r="D549" s="144"/>
      <c r="E549" s="144"/>
      <c r="F549" s="144"/>
      <c r="G549" s="144"/>
    </row>
  </sheetData>
  <mergeCells count="65">
    <mergeCell ref="A316:G316"/>
    <mergeCell ref="A253:B253"/>
    <mergeCell ref="C253:C255"/>
    <mergeCell ref="D253:F253"/>
    <mergeCell ref="A254:B255"/>
    <mergeCell ref="A282:B282"/>
    <mergeCell ref="C282:C284"/>
    <mergeCell ref="D282:F282"/>
    <mergeCell ref="A283:B284"/>
    <mergeCell ref="A195:B195"/>
    <mergeCell ref="C195:C197"/>
    <mergeCell ref="D195:F195"/>
    <mergeCell ref="A196:B197"/>
    <mergeCell ref="A224:B224"/>
    <mergeCell ref="C224:C226"/>
    <mergeCell ref="D224:F224"/>
    <mergeCell ref="A225:B226"/>
    <mergeCell ref="A133:B133"/>
    <mergeCell ref="C133:C135"/>
    <mergeCell ref="D133:F133"/>
    <mergeCell ref="A134:B135"/>
    <mergeCell ref="A165:B165"/>
    <mergeCell ref="C165:C167"/>
    <mergeCell ref="D165:F165"/>
    <mergeCell ref="A166:B167"/>
    <mergeCell ref="A71:B71"/>
    <mergeCell ref="C71:C73"/>
    <mergeCell ref="D71:F71"/>
    <mergeCell ref="A72:B73"/>
    <mergeCell ref="A101:B101"/>
    <mergeCell ref="C101:C103"/>
    <mergeCell ref="D101:F101"/>
    <mergeCell ref="A102:B103"/>
    <mergeCell ref="C10:C12"/>
    <mergeCell ref="D10:F10"/>
    <mergeCell ref="A39:B39"/>
    <mergeCell ref="C39:C41"/>
    <mergeCell ref="D39:F39"/>
    <mergeCell ref="A40:B41"/>
    <mergeCell ref="A339:G339"/>
    <mergeCell ref="A340:G340"/>
    <mergeCell ref="A341:G341"/>
    <mergeCell ref="A10:B10"/>
    <mergeCell ref="A11:B12"/>
    <mergeCell ref="A334:G334"/>
    <mergeCell ref="A335:G335"/>
    <mergeCell ref="A336:G336"/>
    <mergeCell ref="A337:G337"/>
    <mergeCell ref="A338:G338"/>
    <mergeCell ref="A329:G329"/>
    <mergeCell ref="A331:G331"/>
    <mergeCell ref="A332:G332"/>
    <mergeCell ref="A333:G333"/>
    <mergeCell ref="A325:G325"/>
    <mergeCell ref="A326:G326"/>
    <mergeCell ref="A317:G317"/>
    <mergeCell ref="A318:G318"/>
    <mergeCell ref="A319:G319"/>
    <mergeCell ref="A327:G327"/>
    <mergeCell ref="A328:G328"/>
    <mergeCell ref="A320:G320"/>
    <mergeCell ref="A321:G321"/>
    <mergeCell ref="A322:G322"/>
    <mergeCell ref="A323:G323"/>
    <mergeCell ref="A324:G32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19" sqref="E19:F19"/>
    </sheetView>
  </sheetViews>
  <sheetFormatPr defaultRowHeight="15" x14ac:dyDescent="0.25"/>
  <cols>
    <col min="1" max="1" width="15.7109375" customWidth="1"/>
    <col min="2" max="2" width="15.85546875" customWidth="1"/>
    <col min="3" max="3" width="19.42578125" customWidth="1"/>
    <col min="4" max="4" width="17.85546875" customWidth="1"/>
    <col min="5" max="5" width="17.5703125" customWidth="1"/>
    <col min="6" max="6" width="20.140625" customWidth="1"/>
    <col min="7" max="7" width="17.7109375" customWidth="1"/>
  </cols>
  <sheetData>
    <row r="1" spans="1:7" x14ac:dyDescent="0.25">
      <c r="A1" s="1"/>
      <c r="B1" s="53"/>
      <c r="C1" s="53"/>
      <c r="D1" s="53"/>
      <c r="E1" s="53"/>
      <c r="F1" s="53"/>
      <c r="G1" s="53"/>
    </row>
    <row r="3" spans="1:7" ht="15.75" x14ac:dyDescent="0.25">
      <c r="A3" s="54"/>
      <c r="B3" s="54"/>
      <c r="C3" s="54"/>
      <c r="D3" s="54"/>
      <c r="E3" s="54"/>
      <c r="F3" s="54"/>
      <c r="G3" s="54"/>
    </row>
    <row r="5" spans="1:7" ht="15.75" x14ac:dyDescent="0.25">
      <c r="A5" s="55"/>
      <c r="B5" s="55"/>
      <c r="C5" s="56" t="s">
        <v>196</v>
      </c>
      <c r="D5" s="56"/>
      <c r="E5" s="56"/>
      <c r="F5" s="56"/>
      <c r="G5" s="56"/>
    </row>
    <row r="6" spans="1:7" ht="15.75" x14ac:dyDescent="0.25">
      <c r="A6" s="54"/>
      <c r="B6" s="54"/>
      <c r="C6" s="54"/>
      <c r="D6" s="57" t="s">
        <v>197</v>
      </c>
      <c r="E6" s="57"/>
      <c r="F6" s="57"/>
      <c r="G6" s="57"/>
    </row>
    <row r="7" spans="1:7" ht="16.5" thickBot="1" x14ac:dyDescent="0.3">
      <c r="A7" s="54"/>
      <c r="B7" s="54"/>
      <c r="C7" s="54"/>
      <c r="D7" s="58"/>
      <c r="E7" s="58"/>
      <c r="F7" s="58"/>
      <c r="G7" s="58"/>
    </row>
    <row r="8" spans="1:7" ht="15.75" x14ac:dyDescent="0.25">
      <c r="A8" s="59"/>
      <c r="B8" s="59"/>
      <c r="C8" s="60"/>
      <c r="D8" s="61"/>
      <c r="E8" s="60"/>
      <c r="F8" s="60"/>
      <c r="G8" s="60"/>
    </row>
    <row r="9" spans="1:7" ht="32.25" thickBot="1" x14ac:dyDescent="0.3">
      <c r="A9" s="62"/>
      <c r="B9" s="63" t="s">
        <v>198</v>
      </c>
      <c r="C9" s="64" t="s">
        <v>199</v>
      </c>
      <c r="D9" s="64" t="s">
        <v>200</v>
      </c>
      <c r="E9" s="64" t="s">
        <v>201</v>
      </c>
      <c r="F9" s="63" t="s">
        <v>202</v>
      </c>
      <c r="G9" s="64" t="s">
        <v>203</v>
      </c>
    </row>
    <row r="10" spans="1:7" ht="16.5" thickBot="1" x14ac:dyDescent="0.3">
      <c r="A10" s="65" t="s">
        <v>204</v>
      </c>
      <c r="B10" s="65" t="s">
        <v>274</v>
      </c>
      <c r="C10" s="95" t="s">
        <v>275</v>
      </c>
      <c r="D10" s="96" t="s">
        <v>276</v>
      </c>
      <c r="E10" s="95" t="s">
        <v>277</v>
      </c>
      <c r="F10" s="95" t="s">
        <v>278</v>
      </c>
      <c r="G10" s="94"/>
    </row>
    <row r="11" spans="1:7" ht="16.5" thickBot="1" x14ac:dyDescent="0.3">
      <c r="A11" s="66">
        <v>1</v>
      </c>
      <c r="B11" s="67">
        <v>1741.5</v>
      </c>
      <c r="C11" s="67">
        <v>45.716666666666669</v>
      </c>
      <c r="D11" s="67">
        <v>47.411666666666669</v>
      </c>
      <c r="E11" s="67">
        <v>202.52166666666665</v>
      </c>
      <c r="F11" s="67">
        <v>1408.9</v>
      </c>
      <c r="G11" s="67">
        <v>19.320000000000004</v>
      </c>
    </row>
    <row r="12" spans="1:7" ht="16.5" thickBot="1" x14ac:dyDescent="0.3">
      <c r="A12" s="68">
        <v>2</v>
      </c>
      <c r="B12" s="67">
        <v>1658.5</v>
      </c>
      <c r="C12" s="67">
        <v>58.166666666666671</v>
      </c>
      <c r="D12" s="67">
        <v>51.38333333333334</v>
      </c>
      <c r="E12" s="67">
        <v>211.10833333333332</v>
      </c>
      <c r="F12" s="67">
        <v>1539.09</v>
      </c>
      <c r="G12" s="67">
        <v>73.245416666666671</v>
      </c>
    </row>
    <row r="13" spans="1:7" ht="16.5" thickBot="1" x14ac:dyDescent="0.3">
      <c r="A13" s="68">
        <v>3</v>
      </c>
      <c r="B13" s="67">
        <v>1750.5</v>
      </c>
      <c r="C13" s="67">
        <v>53.53</v>
      </c>
      <c r="D13" s="67">
        <v>49.150000000000006</v>
      </c>
      <c r="E13" s="67">
        <v>211.7</v>
      </c>
      <c r="F13" s="67">
        <v>1503.3999999999999</v>
      </c>
      <c r="G13" s="67">
        <v>90.64</v>
      </c>
    </row>
    <row r="14" spans="1:7" ht="16.5" thickBot="1" x14ac:dyDescent="0.3">
      <c r="A14" s="68">
        <v>4</v>
      </c>
      <c r="B14" s="67">
        <v>1593.5</v>
      </c>
      <c r="C14" s="67">
        <v>50.426666666666662</v>
      </c>
      <c r="D14" s="67">
        <v>50.561666666666667</v>
      </c>
      <c r="E14" s="67">
        <v>199.52166666666665</v>
      </c>
      <c r="F14" s="67">
        <v>1455.6</v>
      </c>
      <c r="G14" s="67">
        <v>25.33</v>
      </c>
    </row>
    <row r="15" spans="1:7" ht="16.5" thickBot="1" x14ac:dyDescent="0.3">
      <c r="A15" s="68">
        <v>5</v>
      </c>
      <c r="B15" s="67">
        <v>1783.5</v>
      </c>
      <c r="C15" s="67">
        <v>53.466666666666669</v>
      </c>
      <c r="D15" s="67">
        <v>51.288333333333334</v>
      </c>
      <c r="E15" s="67">
        <v>210.20833333333331</v>
      </c>
      <c r="F15" s="67">
        <v>1516.3000000000002</v>
      </c>
      <c r="G15" s="67">
        <v>30.55541666666667</v>
      </c>
    </row>
    <row r="16" spans="1:7" ht="16.5" thickBot="1" x14ac:dyDescent="0.3">
      <c r="A16" s="68">
        <v>6</v>
      </c>
      <c r="B16" s="67">
        <v>1617.5</v>
      </c>
      <c r="C16" s="67">
        <v>51.75</v>
      </c>
      <c r="D16" s="67">
        <v>51.22</v>
      </c>
      <c r="E16" s="67">
        <v>199.97000000000003</v>
      </c>
      <c r="F16" s="67">
        <v>1468.9</v>
      </c>
      <c r="G16" s="67">
        <v>100.6</v>
      </c>
    </row>
    <row r="17" spans="1:7" ht="16.5" thickBot="1" x14ac:dyDescent="0.3">
      <c r="A17" s="68">
        <v>7</v>
      </c>
      <c r="B17" s="67">
        <v>1711.5</v>
      </c>
      <c r="C17" s="67">
        <v>48.116666666666667</v>
      </c>
      <c r="D17" s="67">
        <v>54.291666666666664</v>
      </c>
      <c r="E17" s="67">
        <v>204.20166666666668</v>
      </c>
      <c r="F17" s="67">
        <v>1496.5</v>
      </c>
      <c r="G17" s="67">
        <v>15.383749999999999</v>
      </c>
    </row>
    <row r="18" spans="1:7" ht="16.5" thickBot="1" x14ac:dyDescent="0.3">
      <c r="A18" s="68">
        <v>8</v>
      </c>
      <c r="B18" s="67">
        <v>1632.3</v>
      </c>
      <c r="C18" s="67">
        <v>50.756666666666661</v>
      </c>
      <c r="D18" s="67">
        <v>52.263333333333328</v>
      </c>
      <c r="E18" s="67">
        <v>198.87833333333336</v>
      </c>
      <c r="F18" s="67">
        <v>1469.3200000000002</v>
      </c>
      <c r="G18" s="67">
        <v>21.021666666666665</v>
      </c>
    </row>
    <row r="19" spans="1:7" ht="16.5" thickBot="1" x14ac:dyDescent="0.3">
      <c r="A19" s="68">
        <v>9</v>
      </c>
      <c r="B19" s="67">
        <v>1738.5</v>
      </c>
      <c r="C19" s="67">
        <v>43.730000000000004</v>
      </c>
      <c r="D19" s="67">
        <v>50.12</v>
      </c>
      <c r="E19" s="67">
        <v>211.76</v>
      </c>
      <c r="F19" s="67">
        <v>1473.3999999999999</v>
      </c>
      <c r="G19" s="67">
        <v>29.21</v>
      </c>
    </row>
    <row r="20" spans="1:7" ht="15.75" x14ac:dyDescent="0.25">
      <c r="A20" s="68">
        <v>10</v>
      </c>
      <c r="B20" s="67">
        <v>1670.5</v>
      </c>
      <c r="C20" s="67">
        <v>57.316666666666663</v>
      </c>
      <c r="D20" s="67">
        <v>54.741666666666674</v>
      </c>
      <c r="E20" s="67">
        <v>196.48166666666668</v>
      </c>
      <c r="F20" s="67">
        <v>1507.1</v>
      </c>
      <c r="G20" s="67">
        <v>33.989999999999995</v>
      </c>
    </row>
    <row r="21" spans="1:7" ht="15.75" x14ac:dyDescent="0.25">
      <c r="A21" s="69"/>
      <c r="B21" s="69" t="s">
        <v>4</v>
      </c>
      <c r="C21" s="69"/>
      <c r="D21" s="69"/>
      <c r="E21" s="69"/>
      <c r="F21" s="69"/>
      <c r="G21" s="69"/>
    </row>
    <row r="22" spans="1:7" ht="18.75" x14ac:dyDescent="0.3">
      <c r="A22" s="70" t="s">
        <v>205</v>
      </c>
      <c r="B22" s="69">
        <v>16897.8</v>
      </c>
      <c r="C22" s="69">
        <v>512.97666666666669</v>
      </c>
      <c r="D22" s="69">
        <v>512.43166666666662</v>
      </c>
      <c r="E22" s="69">
        <v>2046.3516666666665</v>
      </c>
      <c r="F22" s="69">
        <v>14838.51</v>
      </c>
      <c r="G22" s="69">
        <v>439.29624999999999</v>
      </c>
    </row>
    <row r="23" spans="1:7" ht="15.75" x14ac:dyDescent="0.25">
      <c r="A23" s="69" t="s">
        <v>206</v>
      </c>
      <c r="B23" s="69">
        <v>1689.78</v>
      </c>
      <c r="C23" s="69">
        <v>51.297666666666672</v>
      </c>
      <c r="D23" s="69">
        <v>51.24316666666666</v>
      </c>
      <c r="E23" s="69">
        <v>204.63516666666663</v>
      </c>
      <c r="F23" s="69">
        <v>1483.8510000000001</v>
      </c>
      <c r="G23" s="69">
        <v>43.929625000000001</v>
      </c>
    </row>
    <row r="24" spans="1:7" ht="16.5" thickBot="1" x14ac:dyDescent="0.3">
      <c r="A24" s="71"/>
      <c r="B24" s="71"/>
      <c r="C24" s="71"/>
      <c r="D24" s="72"/>
      <c r="E24" s="72"/>
      <c r="F24" s="72"/>
      <c r="G24" s="73"/>
    </row>
    <row r="25" spans="1:7" ht="9" customHeight="1" x14ac:dyDescent="0.25"/>
    <row r="26" spans="1:7" ht="93" customHeight="1" x14ac:dyDescent="0.25">
      <c r="A26" s="437" t="s">
        <v>207</v>
      </c>
      <c r="B26" s="437"/>
      <c r="C26" s="437"/>
      <c r="D26" s="437"/>
      <c r="E26" s="437"/>
      <c r="F26" s="437"/>
      <c r="G26" s="437"/>
    </row>
  </sheetData>
  <mergeCells count="1">
    <mergeCell ref="A26:G2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2"/>
  <sheetViews>
    <sheetView workbookViewId="0">
      <selection activeCell="S90" sqref="S90"/>
    </sheetView>
  </sheetViews>
  <sheetFormatPr defaultRowHeight="15" x14ac:dyDescent="0.25"/>
  <cols>
    <col min="1" max="1" width="21.28515625" customWidth="1"/>
    <col min="2" max="2" width="6.28515625" customWidth="1"/>
    <col min="3" max="3" width="6.85546875" customWidth="1"/>
    <col min="4" max="4" width="7.140625" customWidth="1"/>
    <col min="5" max="6" width="6.42578125" customWidth="1"/>
    <col min="7" max="7" width="6.5703125" customWidth="1"/>
    <col min="8" max="8" width="6.85546875" customWidth="1"/>
    <col min="9" max="9" width="7.28515625" customWidth="1"/>
    <col min="10" max="10" width="7" customWidth="1"/>
    <col min="11" max="11" width="6.42578125" customWidth="1"/>
    <col min="12" max="12" width="7.5703125" customWidth="1"/>
    <col min="13" max="13" width="6.5703125" customWidth="1"/>
    <col min="14" max="14" width="8" style="77" customWidth="1"/>
    <col min="15" max="15" width="8" customWidth="1"/>
    <col min="16" max="16" width="7.42578125" customWidth="1"/>
  </cols>
  <sheetData>
    <row r="1" spans="1:16" ht="15.75" x14ac:dyDescent="0.25">
      <c r="A1" s="3"/>
      <c r="B1" s="4" t="s">
        <v>252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  <c r="N1" s="7"/>
      <c r="O1" s="5"/>
      <c r="P1" s="8"/>
    </row>
    <row r="2" spans="1:16" ht="15.75" thickBot="1" x14ac:dyDescent="0.3">
      <c r="A2" s="9"/>
      <c r="B2" s="9"/>
      <c r="C2" s="9"/>
      <c r="D2" s="10" t="s">
        <v>476</v>
      </c>
      <c r="E2" s="10"/>
      <c r="F2" s="10"/>
      <c r="G2" s="10"/>
      <c r="H2" s="10"/>
      <c r="I2" s="10"/>
      <c r="J2" s="10"/>
      <c r="K2" s="11" t="s">
        <v>12</v>
      </c>
      <c r="L2" s="12"/>
      <c r="M2" s="11"/>
      <c r="N2" s="13"/>
      <c r="O2" s="14"/>
      <c r="P2" s="15"/>
    </row>
    <row r="3" spans="1:16" ht="27" thickBot="1" x14ac:dyDescent="0.3">
      <c r="A3" s="16" t="s">
        <v>172</v>
      </c>
      <c r="B3" s="17">
        <v>1</v>
      </c>
      <c r="C3" s="18">
        <v>2</v>
      </c>
      <c r="D3" s="19">
        <v>3</v>
      </c>
      <c r="E3" s="17">
        <v>4</v>
      </c>
      <c r="F3" s="17">
        <v>5</v>
      </c>
      <c r="G3" s="18">
        <v>6</v>
      </c>
      <c r="H3" s="17">
        <v>7</v>
      </c>
      <c r="I3" s="20">
        <v>8</v>
      </c>
      <c r="J3" s="17">
        <v>9</v>
      </c>
      <c r="K3" s="19">
        <v>10</v>
      </c>
      <c r="L3" s="21" t="s">
        <v>173</v>
      </c>
      <c r="M3" s="17" t="s">
        <v>174</v>
      </c>
      <c r="N3" s="74" t="s">
        <v>226</v>
      </c>
      <c r="O3" s="17" t="s">
        <v>175</v>
      </c>
      <c r="P3" s="23" t="s">
        <v>176</v>
      </c>
    </row>
    <row r="4" spans="1:16" ht="15.75" thickBot="1" x14ac:dyDescent="0.3">
      <c r="A4" s="24"/>
      <c r="B4" s="25"/>
      <c r="C4" s="26"/>
      <c r="D4" s="27"/>
      <c r="E4" s="25"/>
      <c r="F4" s="25"/>
      <c r="G4" s="26"/>
      <c r="H4" s="25"/>
      <c r="I4" s="28"/>
      <c r="J4" s="25"/>
      <c r="K4" s="27"/>
      <c r="L4" s="29"/>
      <c r="M4" s="30"/>
      <c r="N4" s="75"/>
      <c r="O4" s="30"/>
      <c r="P4" s="32"/>
    </row>
    <row r="5" spans="1:16" ht="15.75" thickBot="1" x14ac:dyDescent="0.3">
      <c r="A5" s="33" t="s">
        <v>23</v>
      </c>
      <c r="B5" s="34">
        <v>31.3</v>
      </c>
      <c r="C5" s="34">
        <v>37.5</v>
      </c>
      <c r="D5" s="34">
        <v>32.629999999999995</v>
      </c>
      <c r="E5" s="34">
        <v>36</v>
      </c>
      <c r="F5" s="34">
        <v>34.5</v>
      </c>
      <c r="G5" s="34">
        <v>28.619999999999997</v>
      </c>
      <c r="H5" s="34">
        <v>40.799999999999997</v>
      </c>
      <c r="I5" s="34">
        <v>31.6</v>
      </c>
      <c r="J5" s="34">
        <v>40.659999999999997</v>
      </c>
      <c r="K5" s="35">
        <v>30.5</v>
      </c>
      <c r="L5" s="2">
        <v>344.11</v>
      </c>
      <c r="M5" s="23">
        <v>34.411000000000001</v>
      </c>
      <c r="N5" s="181">
        <v>353</v>
      </c>
      <c r="O5" s="37">
        <v>-8.8899999999999864</v>
      </c>
      <c r="P5" s="23">
        <v>-2.5184135977336979</v>
      </c>
    </row>
    <row r="6" spans="1:16" ht="15.75" thickBot="1" x14ac:dyDescent="0.3">
      <c r="A6" s="33" t="s">
        <v>73</v>
      </c>
      <c r="B6" s="34">
        <v>0.35</v>
      </c>
      <c r="C6" s="34">
        <v>0.35</v>
      </c>
      <c r="D6" s="34">
        <v>0.45</v>
      </c>
      <c r="E6" s="34">
        <v>0.35</v>
      </c>
      <c r="F6" s="34">
        <v>0.35</v>
      </c>
      <c r="G6" s="34">
        <v>0.45</v>
      </c>
      <c r="H6" s="34">
        <v>0.35</v>
      </c>
      <c r="I6" s="34">
        <v>0.35</v>
      </c>
      <c r="J6" s="34">
        <v>0.8</v>
      </c>
      <c r="K6" s="35">
        <v>0.35</v>
      </c>
      <c r="L6" s="2">
        <v>4.1500000000000004</v>
      </c>
      <c r="M6" s="23">
        <v>0.41500000000000004</v>
      </c>
      <c r="N6" s="38">
        <v>4.2</v>
      </c>
      <c r="O6" s="37">
        <v>-4.9999999999999822E-2</v>
      </c>
      <c r="P6" s="23">
        <v>-1.1904761904761898</v>
      </c>
    </row>
    <row r="7" spans="1:16" ht="15.75" thickBot="1" x14ac:dyDescent="0.3">
      <c r="A7" s="33" t="s">
        <v>62</v>
      </c>
      <c r="B7" s="34">
        <v>4.2</v>
      </c>
      <c r="C7" s="34">
        <v>5</v>
      </c>
      <c r="D7" s="34">
        <v>10.8</v>
      </c>
      <c r="E7" s="34">
        <v>8.4</v>
      </c>
      <c r="F7" s="34">
        <v>5.5</v>
      </c>
      <c r="G7" s="34">
        <v>14.4</v>
      </c>
      <c r="H7" s="34">
        <v>5.2</v>
      </c>
      <c r="I7" s="34">
        <v>111.5</v>
      </c>
      <c r="J7" s="34">
        <v>9.23</v>
      </c>
      <c r="K7" s="35">
        <v>4</v>
      </c>
      <c r="L7" s="2">
        <v>178.23</v>
      </c>
      <c r="M7" s="23">
        <v>17.823</v>
      </c>
      <c r="N7" s="182">
        <v>180</v>
      </c>
      <c r="O7" s="151">
        <v>-1.7700000000000102</v>
      </c>
      <c r="P7" s="152">
        <v>-0.98333333333333428</v>
      </c>
    </row>
    <row r="8" spans="1:16" ht="15.75" thickBot="1" x14ac:dyDescent="0.3">
      <c r="A8" s="33" t="s">
        <v>108</v>
      </c>
      <c r="B8" s="34">
        <v>0.2</v>
      </c>
      <c r="C8" s="34">
        <v>0</v>
      </c>
      <c r="D8" s="34">
        <v>0.3</v>
      </c>
      <c r="E8" s="34">
        <v>0</v>
      </c>
      <c r="F8" s="34">
        <v>0</v>
      </c>
      <c r="G8" s="34">
        <v>0.2</v>
      </c>
      <c r="H8" s="34">
        <v>0</v>
      </c>
      <c r="I8" s="34">
        <v>0.3</v>
      </c>
      <c r="J8" s="34">
        <v>0.3</v>
      </c>
      <c r="K8" s="35">
        <v>0</v>
      </c>
      <c r="L8" s="2">
        <v>1.3</v>
      </c>
      <c r="M8" s="23">
        <v>0.13</v>
      </c>
      <c r="N8" s="80">
        <v>1.4</v>
      </c>
      <c r="O8" s="37">
        <v>-9.9999999999999867E-2</v>
      </c>
      <c r="P8" s="23">
        <v>-7.1428571428571246</v>
      </c>
    </row>
    <row r="9" spans="1:16" ht="15.75" thickBot="1" x14ac:dyDescent="0.3">
      <c r="A9" s="39" t="s">
        <v>32</v>
      </c>
      <c r="B9" s="34">
        <v>30</v>
      </c>
      <c r="C9" s="34">
        <v>30</v>
      </c>
      <c r="D9" s="34">
        <v>30</v>
      </c>
      <c r="E9" s="34">
        <v>30</v>
      </c>
      <c r="F9" s="34">
        <v>30</v>
      </c>
      <c r="G9" s="34">
        <v>30</v>
      </c>
      <c r="H9" s="34">
        <v>30</v>
      </c>
      <c r="I9" s="34">
        <v>30</v>
      </c>
      <c r="J9" s="34">
        <v>30</v>
      </c>
      <c r="K9" s="35">
        <v>30</v>
      </c>
      <c r="L9" s="2">
        <v>300</v>
      </c>
      <c r="M9" s="23">
        <v>30</v>
      </c>
      <c r="N9" s="36">
        <v>0</v>
      </c>
      <c r="O9" s="37" t="s">
        <v>456</v>
      </c>
      <c r="P9" s="23" t="s">
        <v>456</v>
      </c>
    </row>
    <row r="10" spans="1:16" ht="15.75" thickBot="1" x14ac:dyDescent="0.3">
      <c r="A10" s="39" t="s">
        <v>47</v>
      </c>
      <c r="B10" s="34">
        <v>23</v>
      </c>
      <c r="C10" s="34">
        <v>45.8</v>
      </c>
      <c r="D10" s="34">
        <v>28</v>
      </c>
      <c r="E10" s="34">
        <v>23</v>
      </c>
      <c r="F10" s="34">
        <v>34</v>
      </c>
      <c r="G10" s="34">
        <v>23</v>
      </c>
      <c r="H10" s="34">
        <v>23</v>
      </c>
      <c r="I10" s="34">
        <v>31</v>
      </c>
      <c r="J10" s="34">
        <v>23</v>
      </c>
      <c r="K10" s="35">
        <v>23</v>
      </c>
      <c r="L10" s="2">
        <v>276.8</v>
      </c>
      <c r="M10" s="23">
        <v>27.68</v>
      </c>
      <c r="N10" s="36"/>
      <c r="O10" s="37" t="s">
        <v>456</v>
      </c>
      <c r="P10" s="23" t="s">
        <v>456</v>
      </c>
    </row>
    <row r="11" spans="1:16" ht="15.75" thickBot="1" x14ac:dyDescent="0.3">
      <c r="A11" s="33" t="s">
        <v>56</v>
      </c>
      <c r="B11" s="34">
        <v>37.5</v>
      </c>
      <c r="C11" s="34">
        <v>37.5</v>
      </c>
      <c r="D11" s="34">
        <v>37.5</v>
      </c>
      <c r="E11" s="34">
        <v>37.5</v>
      </c>
      <c r="F11" s="34">
        <v>37.5</v>
      </c>
      <c r="G11" s="34">
        <v>37.5</v>
      </c>
      <c r="H11" s="34">
        <v>37.5</v>
      </c>
      <c r="I11" s="34">
        <v>37.5</v>
      </c>
      <c r="J11" s="34">
        <v>37.5</v>
      </c>
      <c r="K11" s="35">
        <v>37.5</v>
      </c>
      <c r="L11" s="2">
        <v>375</v>
      </c>
      <c r="M11" s="23">
        <v>37.5</v>
      </c>
      <c r="N11" s="183">
        <v>375</v>
      </c>
      <c r="O11" s="37">
        <v>0</v>
      </c>
      <c r="P11" s="23">
        <v>0</v>
      </c>
    </row>
    <row r="12" spans="1:16" ht="15.75" thickBot="1" x14ac:dyDescent="0.3">
      <c r="A12" s="33" t="s">
        <v>52</v>
      </c>
      <c r="B12" s="34">
        <v>31.6</v>
      </c>
      <c r="C12" s="34">
        <v>0</v>
      </c>
      <c r="D12" s="34">
        <v>39.25</v>
      </c>
      <c r="E12" s="34">
        <v>32.4</v>
      </c>
      <c r="F12" s="34">
        <v>8.8000000000000007</v>
      </c>
      <c r="G12" s="34">
        <v>31.1</v>
      </c>
      <c r="H12" s="34">
        <v>2</v>
      </c>
      <c r="I12" s="34">
        <v>24.3</v>
      </c>
      <c r="J12" s="34">
        <v>29.4</v>
      </c>
      <c r="K12" s="35">
        <v>21.5</v>
      </c>
      <c r="L12" s="2">
        <v>220.35000000000002</v>
      </c>
      <c r="M12" s="23">
        <v>22.035000000000004</v>
      </c>
      <c r="N12" s="184">
        <v>218</v>
      </c>
      <c r="O12" s="37">
        <v>2.3500000000000227</v>
      </c>
      <c r="P12" s="23">
        <v>1.0779816513761631</v>
      </c>
    </row>
    <row r="13" spans="1:16" ht="15.75" thickBot="1" x14ac:dyDescent="0.3">
      <c r="A13" s="33" t="s">
        <v>89</v>
      </c>
      <c r="B13" s="34">
        <v>0</v>
      </c>
      <c r="C13" s="34">
        <v>18</v>
      </c>
      <c r="D13" s="34">
        <v>0</v>
      </c>
      <c r="E13" s="34">
        <v>0</v>
      </c>
      <c r="F13" s="34">
        <v>0</v>
      </c>
      <c r="G13" s="34">
        <v>0</v>
      </c>
      <c r="H13" s="34">
        <v>18</v>
      </c>
      <c r="I13" s="34">
        <v>0</v>
      </c>
      <c r="J13" s="34">
        <v>0</v>
      </c>
      <c r="K13" s="35">
        <v>18</v>
      </c>
      <c r="L13" s="2">
        <v>54</v>
      </c>
      <c r="M13" s="23">
        <v>5.4</v>
      </c>
      <c r="N13" s="83"/>
      <c r="O13" s="37" t="s">
        <v>456</v>
      </c>
      <c r="P13" s="23" t="s">
        <v>456</v>
      </c>
    </row>
    <row r="14" spans="1:16" ht="15.75" thickBot="1" x14ac:dyDescent="0.3">
      <c r="A14" s="33" t="s">
        <v>103</v>
      </c>
      <c r="B14" s="34">
        <v>0</v>
      </c>
      <c r="C14" s="34">
        <v>34</v>
      </c>
      <c r="D14" s="34">
        <v>8</v>
      </c>
      <c r="E14" s="34">
        <v>0</v>
      </c>
      <c r="F14" s="34">
        <v>0</v>
      </c>
      <c r="G14" s="34">
        <v>14</v>
      </c>
      <c r="H14" s="34">
        <v>0</v>
      </c>
      <c r="I14" s="34">
        <v>34</v>
      </c>
      <c r="J14" s="34">
        <v>0</v>
      </c>
      <c r="K14" s="35">
        <v>0</v>
      </c>
      <c r="L14" s="2">
        <v>90</v>
      </c>
      <c r="M14" s="23">
        <v>9</v>
      </c>
      <c r="N14" s="186">
        <v>90</v>
      </c>
      <c r="O14" s="37">
        <v>0</v>
      </c>
      <c r="P14" s="23">
        <v>0</v>
      </c>
    </row>
    <row r="15" spans="1:16" ht="15.75" thickBot="1" x14ac:dyDescent="0.3">
      <c r="A15" s="41" t="s">
        <v>86</v>
      </c>
      <c r="B15" s="34">
        <v>22</v>
      </c>
      <c r="C15" s="34">
        <v>15</v>
      </c>
      <c r="D15" s="34">
        <v>0</v>
      </c>
      <c r="E15" s="34">
        <v>0</v>
      </c>
      <c r="F15" s="34">
        <v>7.5</v>
      </c>
      <c r="G15" s="34">
        <v>0</v>
      </c>
      <c r="H15" s="34">
        <v>25</v>
      </c>
      <c r="I15" s="34">
        <v>0</v>
      </c>
      <c r="J15" s="34">
        <v>5</v>
      </c>
      <c r="K15" s="35">
        <v>57</v>
      </c>
      <c r="L15" s="2">
        <v>131.5</v>
      </c>
      <c r="M15" s="23">
        <v>13.15</v>
      </c>
      <c r="N15" s="79"/>
      <c r="O15" s="37" t="s">
        <v>456</v>
      </c>
      <c r="P15" s="23" t="s">
        <v>456</v>
      </c>
    </row>
    <row r="16" spans="1:16" ht="15.75" thickBot="1" x14ac:dyDescent="0.3">
      <c r="A16" s="41" t="s">
        <v>177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5">
        <v>0</v>
      </c>
      <c r="L16" s="2">
        <v>0</v>
      </c>
      <c r="M16" s="23">
        <v>0</v>
      </c>
      <c r="N16" s="84"/>
      <c r="O16" s="37" t="s">
        <v>456</v>
      </c>
      <c r="P16" s="23" t="s">
        <v>456</v>
      </c>
    </row>
    <row r="17" spans="1:16" ht="15.75" thickBot="1" x14ac:dyDescent="0.3">
      <c r="A17" s="41" t="s">
        <v>124</v>
      </c>
      <c r="B17" s="34">
        <v>0</v>
      </c>
      <c r="C17" s="34">
        <v>8</v>
      </c>
      <c r="D17" s="34">
        <v>0</v>
      </c>
      <c r="E17" s="34">
        <v>0</v>
      </c>
      <c r="F17" s="34">
        <v>0</v>
      </c>
      <c r="G17" s="34">
        <v>2</v>
      </c>
      <c r="H17" s="34">
        <v>7.8</v>
      </c>
      <c r="I17" s="34">
        <v>25</v>
      </c>
      <c r="J17" s="34">
        <v>7.5</v>
      </c>
      <c r="K17" s="35">
        <v>0</v>
      </c>
      <c r="L17" s="2">
        <v>50.3</v>
      </c>
      <c r="M17" s="23">
        <v>5.0299999999999994</v>
      </c>
      <c r="N17" s="84"/>
      <c r="O17" s="37" t="s">
        <v>456</v>
      </c>
      <c r="P17" s="23" t="s">
        <v>456</v>
      </c>
    </row>
    <row r="18" spans="1:16" ht="15.75" thickBot="1" x14ac:dyDescent="0.3">
      <c r="A18" s="41" t="s">
        <v>132</v>
      </c>
      <c r="B18" s="34">
        <v>0</v>
      </c>
      <c r="C18" s="34">
        <v>20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5">
        <v>0</v>
      </c>
      <c r="L18" s="2">
        <v>20</v>
      </c>
      <c r="M18" s="23">
        <v>2</v>
      </c>
      <c r="N18" s="84"/>
      <c r="O18" s="37" t="s">
        <v>456</v>
      </c>
      <c r="P18" s="23" t="s">
        <v>456</v>
      </c>
    </row>
    <row r="19" spans="1:16" ht="15.75" thickBot="1" x14ac:dyDescent="0.3">
      <c r="A19" s="41" t="s">
        <v>130</v>
      </c>
      <c r="B19" s="34">
        <v>0</v>
      </c>
      <c r="C19" s="34">
        <v>11</v>
      </c>
      <c r="D19" s="34">
        <v>0</v>
      </c>
      <c r="E19" s="34">
        <v>11</v>
      </c>
      <c r="F19" s="34">
        <v>0</v>
      </c>
      <c r="G19" s="34">
        <v>0</v>
      </c>
      <c r="H19" s="34">
        <v>0</v>
      </c>
      <c r="I19" s="34">
        <v>8</v>
      </c>
      <c r="J19" s="34">
        <v>30</v>
      </c>
      <c r="K19" s="35">
        <v>0</v>
      </c>
      <c r="L19" s="2">
        <v>60</v>
      </c>
      <c r="M19" s="23">
        <v>6</v>
      </c>
      <c r="N19" s="84"/>
      <c r="O19" s="37" t="s">
        <v>456</v>
      </c>
      <c r="P19" s="23" t="s">
        <v>456</v>
      </c>
    </row>
    <row r="20" spans="1:16" ht="15.75" thickBot="1" x14ac:dyDescent="0.3">
      <c r="A20" s="41" t="s">
        <v>76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5">
        <v>0</v>
      </c>
      <c r="L20" s="2">
        <v>0</v>
      </c>
      <c r="M20" s="23">
        <v>0</v>
      </c>
      <c r="N20" s="84"/>
      <c r="O20" s="37" t="s">
        <v>456</v>
      </c>
      <c r="P20" s="23" t="s">
        <v>456</v>
      </c>
    </row>
    <row r="21" spans="1:16" ht="15.75" thickBot="1" x14ac:dyDescent="0.3">
      <c r="A21" s="41" t="s">
        <v>20</v>
      </c>
      <c r="B21" s="34">
        <v>0</v>
      </c>
      <c r="C21" s="34">
        <v>0</v>
      </c>
      <c r="D21" s="34">
        <v>0</v>
      </c>
      <c r="E21" s="34">
        <v>0</v>
      </c>
      <c r="F21" s="34">
        <v>25</v>
      </c>
      <c r="G21" s="34">
        <v>0</v>
      </c>
      <c r="H21" s="34">
        <v>0</v>
      </c>
      <c r="I21" s="34">
        <v>0</v>
      </c>
      <c r="J21" s="34">
        <v>0</v>
      </c>
      <c r="K21" s="35">
        <v>0</v>
      </c>
      <c r="L21" s="2">
        <v>25</v>
      </c>
      <c r="M21" s="23">
        <v>2.5</v>
      </c>
      <c r="N21" s="84"/>
      <c r="O21" s="37" t="s">
        <v>456</v>
      </c>
      <c r="P21" s="23" t="s">
        <v>456</v>
      </c>
    </row>
    <row r="22" spans="1:16" ht="15.75" thickBot="1" x14ac:dyDescent="0.3">
      <c r="A22" s="41" t="s">
        <v>40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8</v>
      </c>
      <c r="H22" s="34">
        <v>0</v>
      </c>
      <c r="I22" s="34">
        <v>0</v>
      </c>
      <c r="J22" s="34">
        <v>0</v>
      </c>
      <c r="K22" s="35">
        <v>0</v>
      </c>
      <c r="L22" s="2">
        <v>8</v>
      </c>
      <c r="M22" s="23">
        <v>0.8</v>
      </c>
      <c r="N22" s="84"/>
      <c r="O22" s="37" t="s">
        <v>456</v>
      </c>
      <c r="P22" s="23" t="s">
        <v>456</v>
      </c>
    </row>
    <row r="23" spans="1:16" ht="15.75" thickBot="1" x14ac:dyDescent="0.3">
      <c r="A23" s="41" t="s">
        <v>178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5">
        <v>25</v>
      </c>
      <c r="L23" s="2">
        <v>25</v>
      </c>
      <c r="M23" s="23">
        <v>2.5</v>
      </c>
      <c r="N23" s="84"/>
      <c r="O23" s="37" t="s">
        <v>456</v>
      </c>
      <c r="P23" s="23" t="s">
        <v>456</v>
      </c>
    </row>
    <row r="24" spans="1:16" ht="15.75" thickBot="1" x14ac:dyDescent="0.3">
      <c r="A24" s="41" t="s">
        <v>179</v>
      </c>
      <c r="B24" s="34">
        <v>0</v>
      </c>
      <c r="C24" s="34">
        <v>0</v>
      </c>
      <c r="D24" s="34">
        <v>25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5">
        <v>0</v>
      </c>
      <c r="L24" s="2">
        <v>25</v>
      </c>
      <c r="M24" s="23">
        <v>2.5</v>
      </c>
      <c r="N24" s="84"/>
      <c r="O24" s="37" t="s">
        <v>456</v>
      </c>
      <c r="P24" s="23" t="s">
        <v>456</v>
      </c>
    </row>
    <row r="25" spans="1:16" ht="15.75" thickBot="1" x14ac:dyDescent="0.3">
      <c r="A25" s="41" t="s">
        <v>154</v>
      </c>
      <c r="B25" s="34">
        <v>25</v>
      </c>
      <c r="C25" s="34">
        <v>0</v>
      </c>
      <c r="D25" s="34">
        <v>0</v>
      </c>
      <c r="E25" s="34">
        <v>0</v>
      </c>
      <c r="F25" s="34">
        <v>12</v>
      </c>
      <c r="G25" s="34">
        <v>0</v>
      </c>
      <c r="H25" s="34">
        <v>0</v>
      </c>
      <c r="I25" s="34">
        <v>0</v>
      </c>
      <c r="J25" s="34">
        <v>0</v>
      </c>
      <c r="K25" s="35">
        <v>0</v>
      </c>
      <c r="L25" s="2">
        <v>37</v>
      </c>
      <c r="M25" s="23">
        <v>3.7</v>
      </c>
      <c r="N25" s="83"/>
      <c r="O25" s="37" t="s">
        <v>456</v>
      </c>
      <c r="P25" s="23" t="s">
        <v>456</v>
      </c>
    </row>
    <row r="26" spans="1:16" ht="15.75" thickBot="1" x14ac:dyDescent="0.3">
      <c r="A26" s="42" t="s">
        <v>39</v>
      </c>
      <c r="B26" s="34">
        <v>130.5</v>
      </c>
      <c r="C26" s="34">
        <v>40</v>
      </c>
      <c r="D26" s="34">
        <v>203</v>
      </c>
      <c r="E26" s="34">
        <v>158</v>
      </c>
      <c r="F26" s="34">
        <v>161.25</v>
      </c>
      <c r="G26" s="34">
        <v>203</v>
      </c>
      <c r="H26" s="34">
        <v>69</v>
      </c>
      <c r="I26" s="34">
        <v>38.799999999999997</v>
      </c>
      <c r="J26" s="34">
        <v>143</v>
      </c>
      <c r="K26" s="35">
        <v>63.3</v>
      </c>
      <c r="L26" s="2">
        <v>1209.8499999999999</v>
      </c>
      <c r="M26" s="23">
        <v>120.98499999999999</v>
      </c>
      <c r="N26" s="194">
        <v>1190</v>
      </c>
      <c r="O26" s="37">
        <v>19.849999999999909</v>
      </c>
      <c r="P26" s="23">
        <v>1.6680672268907415</v>
      </c>
    </row>
    <row r="27" spans="1:16" ht="15.75" thickBot="1" x14ac:dyDescent="0.3">
      <c r="A27" s="41" t="s">
        <v>41</v>
      </c>
      <c r="B27" s="34">
        <v>52.05</v>
      </c>
      <c r="C27" s="34">
        <v>58</v>
      </c>
      <c r="D27" s="34">
        <v>35</v>
      </c>
      <c r="E27" s="34">
        <v>29.3</v>
      </c>
      <c r="F27" s="34">
        <v>54.7</v>
      </c>
      <c r="G27" s="34">
        <v>15</v>
      </c>
      <c r="H27" s="34">
        <v>75</v>
      </c>
      <c r="I27" s="34">
        <v>8</v>
      </c>
      <c r="J27" s="34">
        <v>8</v>
      </c>
      <c r="K27" s="35">
        <v>27</v>
      </c>
      <c r="L27" s="2">
        <v>362.05</v>
      </c>
      <c r="M27" s="23">
        <v>36.204999999999998</v>
      </c>
      <c r="N27" s="83"/>
      <c r="O27" s="37" t="s">
        <v>456</v>
      </c>
      <c r="P27" s="23" t="s">
        <v>456</v>
      </c>
    </row>
    <row r="28" spans="1:16" ht="15.75" thickBot="1" x14ac:dyDescent="0.3">
      <c r="A28" s="41" t="s">
        <v>42</v>
      </c>
      <c r="B28" s="34">
        <v>32.15</v>
      </c>
      <c r="C28" s="34">
        <v>12.3</v>
      </c>
      <c r="D28" s="34">
        <v>28.38</v>
      </c>
      <c r="E28" s="34">
        <v>25</v>
      </c>
      <c r="F28" s="34">
        <v>59.55</v>
      </c>
      <c r="G28" s="34">
        <v>36.15</v>
      </c>
      <c r="H28" s="34">
        <v>28.099999999999998</v>
      </c>
      <c r="I28" s="34">
        <v>20.9</v>
      </c>
      <c r="J28" s="34">
        <v>20.73</v>
      </c>
      <c r="K28" s="35">
        <v>18</v>
      </c>
      <c r="L28" s="2">
        <v>281.26</v>
      </c>
      <c r="M28" s="23">
        <v>28.125999999999998</v>
      </c>
      <c r="N28" s="85"/>
      <c r="O28" s="37" t="s">
        <v>456</v>
      </c>
      <c r="P28" s="23" t="s">
        <v>456</v>
      </c>
    </row>
    <row r="29" spans="1:16" ht="15.75" thickBot="1" x14ac:dyDescent="0.3">
      <c r="A29" s="41" t="s">
        <v>38</v>
      </c>
      <c r="B29" s="34">
        <v>51</v>
      </c>
      <c r="C29" s="34">
        <v>57</v>
      </c>
      <c r="D29" s="34">
        <v>0</v>
      </c>
      <c r="E29" s="34">
        <v>0</v>
      </c>
      <c r="F29" s="34">
        <v>36.6</v>
      </c>
      <c r="G29" s="34">
        <v>0</v>
      </c>
      <c r="H29" s="34">
        <v>32</v>
      </c>
      <c r="I29" s="34">
        <v>0</v>
      </c>
      <c r="J29" s="34">
        <v>33.299999999999997</v>
      </c>
      <c r="K29" s="35">
        <v>0</v>
      </c>
      <c r="L29" s="2">
        <v>209.89999999999998</v>
      </c>
      <c r="M29" s="23">
        <v>20.99</v>
      </c>
      <c r="N29" s="86"/>
      <c r="O29" s="37" t="s">
        <v>456</v>
      </c>
      <c r="P29" s="23" t="s">
        <v>456</v>
      </c>
    </row>
    <row r="30" spans="1:16" ht="15.75" thickBot="1" x14ac:dyDescent="0.3">
      <c r="A30" s="41" t="s">
        <v>51</v>
      </c>
      <c r="B30" s="34">
        <v>0</v>
      </c>
      <c r="C30" s="34">
        <v>0</v>
      </c>
      <c r="D30" s="34">
        <v>92.75</v>
      </c>
      <c r="E30" s="34">
        <v>40</v>
      </c>
      <c r="F30" s="34">
        <v>187</v>
      </c>
      <c r="G30" s="34">
        <v>110</v>
      </c>
      <c r="H30" s="34">
        <v>55</v>
      </c>
      <c r="I30" s="34">
        <v>24</v>
      </c>
      <c r="J30" s="34">
        <v>16</v>
      </c>
      <c r="K30" s="35">
        <v>48.6</v>
      </c>
      <c r="L30" s="2">
        <v>573.35</v>
      </c>
      <c r="M30" s="23">
        <v>57.335000000000001</v>
      </c>
      <c r="N30" s="84"/>
      <c r="O30" s="37" t="s">
        <v>456</v>
      </c>
      <c r="P30" s="23" t="s">
        <v>456</v>
      </c>
    </row>
    <row r="31" spans="1:16" ht="15.75" thickBot="1" x14ac:dyDescent="0.3">
      <c r="A31" s="41" t="s">
        <v>279</v>
      </c>
      <c r="B31" s="34">
        <v>0</v>
      </c>
      <c r="C31" s="34">
        <v>0</v>
      </c>
      <c r="D31" s="34">
        <v>0</v>
      </c>
      <c r="E31" s="34">
        <v>40</v>
      </c>
      <c r="F31" s="34">
        <v>0</v>
      </c>
      <c r="G31" s="34">
        <v>40</v>
      </c>
      <c r="H31" s="34">
        <v>0</v>
      </c>
      <c r="I31" s="34">
        <v>0</v>
      </c>
      <c r="J31" s="34">
        <v>0</v>
      </c>
      <c r="K31" s="35">
        <v>0</v>
      </c>
      <c r="L31" s="2">
        <v>80</v>
      </c>
      <c r="M31" s="23">
        <v>8</v>
      </c>
      <c r="N31" s="79"/>
      <c r="O31" s="37" t="s">
        <v>456</v>
      </c>
      <c r="P31" s="23" t="s">
        <v>456</v>
      </c>
    </row>
    <row r="32" spans="1:16" ht="15.75" thickBot="1" x14ac:dyDescent="0.3">
      <c r="A32" s="41" t="s">
        <v>44</v>
      </c>
      <c r="B32" s="34">
        <v>12</v>
      </c>
      <c r="C32" s="34">
        <v>0</v>
      </c>
      <c r="D32" s="34">
        <v>0</v>
      </c>
      <c r="E32" s="34">
        <v>0</v>
      </c>
      <c r="F32" s="34">
        <v>0</v>
      </c>
      <c r="G32" s="34">
        <v>12</v>
      </c>
      <c r="H32" s="34">
        <v>0</v>
      </c>
      <c r="I32" s="34">
        <v>40</v>
      </c>
      <c r="J32" s="34">
        <v>0</v>
      </c>
      <c r="K32" s="35">
        <v>0</v>
      </c>
      <c r="L32" s="2">
        <v>64</v>
      </c>
      <c r="M32" s="23">
        <v>6.4</v>
      </c>
      <c r="N32" s="79"/>
      <c r="O32" s="37" t="s">
        <v>456</v>
      </c>
      <c r="P32" s="23" t="s">
        <v>456</v>
      </c>
    </row>
    <row r="33" spans="1:16" ht="15.75" thickBot="1" x14ac:dyDescent="0.3">
      <c r="A33" s="41" t="s">
        <v>147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5">
        <v>0</v>
      </c>
      <c r="L33" s="2">
        <v>0</v>
      </c>
      <c r="M33" s="23">
        <v>0</v>
      </c>
      <c r="N33" s="79"/>
      <c r="O33" s="37" t="s">
        <v>456</v>
      </c>
      <c r="P33" s="23" t="s">
        <v>456</v>
      </c>
    </row>
    <row r="34" spans="1:16" ht="15.75" thickBot="1" x14ac:dyDescent="0.3">
      <c r="A34" s="41" t="s">
        <v>180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5">
        <v>0</v>
      </c>
      <c r="L34" s="2">
        <v>0</v>
      </c>
      <c r="M34" s="23">
        <v>0</v>
      </c>
      <c r="N34" s="84"/>
      <c r="O34" s="37" t="s">
        <v>456</v>
      </c>
      <c r="P34" s="23" t="s">
        <v>456</v>
      </c>
    </row>
    <row r="35" spans="1:16" ht="15.75" thickBot="1" x14ac:dyDescent="0.3">
      <c r="A35" s="41" t="s">
        <v>282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5">
        <v>0</v>
      </c>
      <c r="L35" s="2">
        <v>0</v>
      </c>
      <c r="M35" s="23">
        <v>0</v>
      </c>
      <c r="N35" s="101"/>
      <c r="O35" s="37"/>
      <c r="P35" s="23"/>
    </row>
    <row r="36" spans="1:16" ht="15.75" thickBot="1" x14ac:dyDescent="0.3">
      <c r="A36" s="43" t="s">
        <v>53</v>
      </c>
      <c r="B36" s="34">
        <v>4</v>
      </c>
      <c r="C36" s="34">
        <v>0</v>
      </c>
      <c r="D36" s="34">
        <v>1</v>
      </c>
      <c r="E36" s="34">
        <v>0</v>
      </c>
      <c r="F36" s="34">
        <v>0.6</v>
      </c>
      <c r="G36" s="34">
        <v>0</v>
      </c>
      <c r="H36" s="34">
        <v>1</v>
      </c>
      <c r="I36" s="34">
        <v>0</v>
      </c>
      <c r="J36" s="34">
        <v>0</v>
      </c>
      <c r="K36" s="35">
        <v>0</v>
      </c>
      <c r="L36" s="2">
        <v>6.6</v>
      </c>
      <c r="M36" s="23">
        <v>0.65999999999999992</v>
      </c>
      <c r="N36" s="87"/>
      <c r="O36" s="37" t="s">
        <v>456</v>
      </c>
      <c r="P36" s="23" t="s">
        <v>456</v>
      </c>
    </row>
    <row r="37" spans="1:16" ht="15.75" thickBot="1" x14ac:dyDescent="0.3">
      <c r="A37" s="42" t="s">
        <v>25</v>
      </c>
      <c r="B37" s="34">
        <v>15</v>
      </c>
      <c r="C37" s="34">
        <v>17</v>
      </c>
      <c r="D37" s="34">
        <v>15.9</v>
      </c>
      <c r="E37" s="34">
        <v>22</v>
      </c>
      <c r="F37" s="34">
        <v>18.7</v>
      </c>
      <c r="G37" s="34">
        <v>11.9</v>
      </c>
      <c r="H37" s="34">
        <v>18</v>
      </c>
      <c r="I37" s="34">
        <v>21</v>
      </c>
      <c r="J37" s="34">
        <v>22.34</v>
      </c>
      <c r="K37" s="35">
        <v>22.5</v>
      </c>
      <c r="L37" s="2">
        <v>184.34</v>
      </c>
      <c r="M37" s="23">
        <v>18.434000000000001</v>
      </c>
      <c r="N37" s="205">
        <v>178</v>
      </c>
      <c r="O37" s="179">
        <v>6.3400000000000034</v>
      </c>
      <c r="P37" s="160">
        <v>3.5617977528089853</v>
      </c>
    </row>
    <row r="38" spans="1:16" ht="15.75" thickBot="1" x14ac:dyDescent="0.3">
      <c r="A38" s="42" t="s">
        <v>43</v>
      </c>
      <c r="B38" s="34">
        <v>15.899999999999999</v>
      </c>
      <c r="C38" s="34">
        <v>8.6</v>
      </c>
      <c r="D38" s="34">
        <v>7.0600000000000005</v>
      </c>
      <c r="E38" s="34">
        <v>12.6</v>
      </c>
      <c r="F38" s="34">
        <v>7.8500000000000005</v>
      </c>
      <c r="G38" s="34">
        <v>6.6</v>
      </c>
      <c r="H38" s="34">
        <v>8.5</v>
      </c>
      <c r="I38" s="34">
        <v>6.8999999999999995</v>
      </c>
      <c r="J38" s="34">
        <v>7.5</v>
      </c>
      <c r="K38" s="35">
        <v>13</v>
      </c>
      <c r="L38" s="2">
        <v>94.510000000000019</v>
      </c>
      <c r="M38" s="23">
        <v>9.4510000000000023</v>
      </c>
      <c r="N38" s="193">
        <v>94</v>
      </c>
      <c r="O38" s="179">
        <v>0.51000000000001933</v>
      </c>
      <c r="P38" s="160">
        <v>0.54255319148938952</v>
      </c>
    </row>
    <row r="39" spans="1:16" ht="15.75" thickBot="1" x14ac:dyDescent="0.3">
      <c r="A39" s="44" t="s">
        <v>58</v>
      </c>
      <c r="B39" s="34">
        <v>0</v>
      </c>
      <c r="C39" s="34">
        <v>100</v>
      </c>
      <c r="D39" s="34">
        <v>0</v>
      </c>
      <c r="E39" s="34">
        <v>100</v>
      </c>
      <c r="F39" s="34">
        <v>0</v>
      </c>
      <c r="G39" s="34">
        <v>100</v>
      </c>
      <c r="H39" s="34">
        <v>0</v>
      </c>
      <c r="I39" s="34">
        <v>100</v>
      </c>
      <c r="J39" s="34">
        <v>0</v>
      </c>
      <c r="K39" s="35">
        <v>100</v>
      </c>
      <c r="L39" s="2">
        <v>500</v>
      </c>
      <c r="M39" s="23">
        <v>50</v>
      </c>
      <c r="N39" s="86"/>
      <c r="O39" s="37" t="s">
        <v>456</v>
      </c>
      <c r="P39" s="23" t="s">
        <v>456</v>
      </c>
    </row>
    <row r="40" spans="1:16" ht="15.75" thickBot="1" x14ac:dyDescent="0.3">
      <c r="A40" s="44" t="s">
        <v>109</v>
      </c>
      <c r="B40" s="34">
        <v>25.8</v>
      </c>
      <c r="C40" s="34">
        <v>0</v>
      </c>
      <c r="D40" s="34">
        <v>17</v>
      </c>
      <c r="E40" s="34">
        <v>17.2</v>
      </c>
      <c r="F40" s="34">
        <v>30</v>
      </c>
      <c r="G40" s="34">
        <v>0</v>
      </c>
      <c r="H40" s="34">
        <v>25.8</v>
      </c>
      <c r="I40" s="34">
        <v>30</v>
      </c>
      <c r="J40" s="34">
        <v>27.86</v>
      </c>
      <c r="K40" s="35">
        <v>0</v>
      </c>
      <c r="L40" s="2">
        <v>173.66000000000003</v>
      </c>
      <c r="M40" s="23">
        <v>17.366000000000003</v>
      </c>
      <c r="N40" s="79"/>
      <c r="O40" s="37" t="s">
        <v>456</v>
      </c>
      <c r="P40" s="23" t="s">
        <v>456</v>
      </c>
    </row>
    <row r="41" spans="1:16" ht="15.75" thickBot="1" x14ac:dyDescent="0.3">
      <c r="A41" s="44" t="s">
        <v>181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5">
        <v>0</v>
      </c>
      <c r="L41" s="2">
        <v>0</v>
      </c>
      <c r="M41" s="23">
        <v>0</v>
      </c>
      <c r="N41" s="88"/>
      <c r="O41" s="37" t="s">
        <v>456</v>
      </c>
      <c r="P41" s="23" t="s">
        <v>456</v>
      </c>
    </row>
    <row r="42" spans="1:16" ht="15.75" thickBot="1" x14ac:dyDescent="0.3">
      <c r="A42" s="44" t="s">
        <v>182</v>
      </c>
      <c r="B42" s="34">
        <v>0</v>
      </c>
      <c r="C42" s="34">
        <v>3</v>
      </c>
      <c r="D42" s="34">
        <v>0</v>
      </c>
      <c r="E42" s="34">
        <v>0</v>
      </c>
      <c r="F42" s="34">
        <v>3</v>
      </c>
      <c r="G42" s="34">
        <v>0</v>
      </c>
      <c r="H42" s="34">
        <v>0</v>
      </c>
      <c r="I42" s="34">
        <v>3</v>
      </c>
      <c r="J42" s="34">
        <v>0</v>
      </c>
      <c r="K42" s="35">
        <v>3</v>
      </c>
      <c r="L42" s="2">
        <v>12</v>
      </c>
      <c r="M42" s="23">
        <v>1.2</v>
      </c>
      <c r="N42" s="83"/>
      <c r="O42" s="37" t="s">
        <v>456</v>
      </c>
      <c r="P42" s="23" t="s">
        <v>456</v>
      </c>
    </row>
    <row r="43" spans="1:16" ht="15.75" thickBot="1" x14ac:dyDescent="0.3">
      <c r="A43" s="42" t="s">
        <v>94</v>
      </c>
      <c r="B43" s="34">
        <v>25</v>
      </c>
      <c r="C43" s="34">
        <v>0</v>
      </c>
      <c r="D43" s="34">
        <v>0</v>
      </c>
      <c r="E43" s="34">
        <v>0</v>
      </c>
      <c r="F43" s="34">
        <v>0</v>
      </c>
      <c r="G43" s="34">
        <v>23.5</v>
      </c>
      <c r="H43" s="34">
        <v>20</v>
      </c>
      <c r="I43" s="34">
        <v>0</v>
      </c>
      <c r="J43" s="34">
        <v>0</v>
      </c>
      <c r="K43" s="35">
        <v>0</v>
      </c>
      <c r="L43" s="2">
        <v>68.5</v>
      </c>
      <c r="M43" s="23">
        <v>6.85</v>
      </c>
      <c r="N43" s="83"/>
      <c r="O43" s="37" t="s">
        <v>456</v>
      </c>
      <c r="P43" s="23" t="s">
        <v>456</v>
      </c>
    </row>
    <row r="44" spans="1:16" ht="15.75" thickBot="1" x14ac:dyDescent="0.3">
      <c r="A44" s="42" t="s">
        <v>35</v>
      </c>
      <c r="B44" s="34">
        <v>200</v>
      </c>
      <c r="C44" s="34">
        <v>0</v>
      </c>
      <c r="D44" s="34">
        <v>200</v>
      </c>
      <c r="E44" s="34">
        <v>0</v>
      </c>
      <c r="F44" s="34">
        <v>200</v>
      </c>
      <c r="G44" s="34">
        <v>0</v>
      </c>
      <c r="H44" s="34">
        <v>200</v>
      </c>
      <c r="I44" s="34">
        <v>0</v>
      </c>
      <c r="J44" s="34">
        <v>200</v>
      </c>
      <c r="K44" s="35">
        <v>0</v>
      </c>
      <c r="L44" s="2">
        <v>1000</v>
      </c>
      <c r="M44" s="23">
        <v>100</v>
      </c>
      <c r="N44" s="180">
        <v>1000</v>
      </c>
      <c r="O44" s="179">
        <v>0</v>
      </c>
      <c r="P44" s="160">
        <v>0</v>
      </c>
    </row>
    <row r="45" spans="1:16" ht="15.75" thickBot="1" x14ac:dyDescent="0.3">
      <c r="A45" s="41" t="s">
        <v>183</v>
      </c>
      <c r="B45" s="34">
        <v>0</v>
      </c>
      <c r="C45" s="34">
        <v>0</v>
      </c>
      <c r="D45" s="34">
        <v>15</v>
      </c>
      <c r="E45" s="34">
        <v>0</v>
      </c>
      <c r="F45" s="34">
        <v>0</v>
      </c>
      <c r="G45" s="34">
        <v>15</v>
      </c>
      <c r="H45" s="34">
        <v>0</v>
      </c>
      <c r="I45" s="34">
        <v>0</v>
      </c>
      <c r="J45" s="34">
        <v>0</v>
      </c>
      <c r="K45" s="35">
        <v>0</v>
      </c>
      <c r="L45" s="2">
        <v>30</v>
      </c>
      <c r="M45" s="23">
        <v>3</v>
      </c>
      <c r="N45" s="83"/>
      <c r="O45" s="37" t="s">
        <v>456</v>
      </c>
      <c r="P45" s="23" t="s">
        <v>456</v>
      </c>
    </row>
    <row r="46" spans="1:16" ht="15.75" thickBot="1" x14ac:dyDescent="0.3">
      <c r="A46" s="41" t="s">
        <v>184</v>
      </c>
      <c r="B46" s="34">
        <v>15</v>
      </c>
      <c r="C46" s="34">
        <v>0</v>
      </c>
      <c r="D46" s="34">
        <v>0</v>
      </c>
      <c r="E46" s="34">
        <v>15</v>
      </c>
      <c r="F46" s="34">
        <v>0</v>
      </c>
      <c r="G46" s="34">
        <v>0</v>
      </c>
      <c r="H46" s="34">
        <v>0</v>
      </c>
      <c r="I46" s="34">
        <v>0</v>
      </c>
      <c r="J46" s="34">
        <v>15</v>
      </c>
      <c r="K46" s="35">
        <v>0</v>
      </c>
      <c r="L46" s="2">
        <v>45</v>
      </c>
      <c r="M46" s="23">
        <v>4.5</v>
      </c>
      <c r="N46" s="83"/>
      <c r="O46" s="37" t="s">
        <v>456</v>
      </c>
      <c r="P46" s="23" t="s">
        <v>456</v>
      </c>
    </row>
    <row r="47" spans="1:16" ht="15.75" thickBot="1" x14ac:dyDescent="0.3">
      <c r="A47" s="41" t="s">
        <v>185</v>
      </c>
      <c r="B47" s="34">
        <v>0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5">
        <v>0</v>
      </c>
      <c r="L47" s="2">
        <v>0</v>
      </c>
      <c r="M47" s="23">
        <v>0</v>
      </c>
      <c r="N47" s="83"/>
      <c r="O47" s="37" t="s">
        <v>456</v>
      </c>
      <c r="P47" s="23" t="s">
        <v>456</v>
      </c>
    </row>
    <row r="48" spans="1:16" ht="15.75" thickBot="1" x14ac:dyDescent="0.3">
      <c r="A48" s="41" t="s">
        <v>125</v>
      </c>
      <c r="B48" s="34">
        <v>0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10</v>
      </c>
      <c r="K48" s="35">
        <v>0</v>
      </c>
      <c r="L48" s="2">
        <v>10</v>
      </c>
      <c r="M48" s="23">
        <v>1</v>
      </c>
      <c r="N48" s="83"/>
      <c r="O48" s="37" t="s">
        <v>456</v>
      </c>
      <c r="P48" s="23" t="s">
        <v>456</v>
      </c>
    </row>
    <row r="49" spans="1:16" ht="15.75" thickBot="1" x14ac:dyDescent="0.3">
      <c r="A49" s="41" t="s">
        <v>186</v>
      </c>
      <c r="B49" s="34">
        <v>0</v>
      </c>
      <c r="C49" s="34">
        <v>0</v>
      </c>
      <c r="D49" s="34">
        <v>12</v>
      </c>
      <c r="E49" s="34">
        <v>0</v>
      </c>
      <c r="F49" s="34">
        <v>0</v>
      </c>
      <c r="G49" s="34">
        <v>12</v>
      </c>
      <c r="H49" s="34">
        <v>0</v>
      </c>
      <c r="I49" s="34">
        <v>0</v>
      </c>
      <c r="J49" s="34">
        <v>0</v>
      </c>
      <c r="K49" s="35">
        <v>0</v>
      </c>
      <c r="L49" s="2">
        <v>24</v>
      </c>
      <c r="M49" s="23">
        <v>2.4</v>
      </c>
      <c r="N49" s="79"/>
      <c r="O49" s="37" t="s">
        <v>456</v>
      </c>
      <c r="P49" s="23" t="s">
        <v>456</v>
      </c>
    </row>
    <row r="50" spans="1:16" ht="15.75" thickBot="1" x14ac:dyDescent="0.3">
      <c r="A50" s="41" t="s">
        <v>21</v>
      </c>
      <c r="B50" s="34">
        <v>190</v>
      </c>
      <c r="C50" s="34">
        <v>227</v>
      </c>
      <c r="D50" s="34">
        <v>208</v>
      </c>
      <c r="E50" s="34">
        <v>220</v>
      </c>
      <c r="F50" s="34">
        <v>210</v>
      </c>
      <c r="G50" s="34">
        <v>226</v>
      </c>
      <c r="H50" s="34">
        <v>190</v>
      </c>
      <c r="I50" s="34">
        <v>326</v>
      </c>
      <c r="J50" s="34">
        <v>218</v>
      </c>
      <c r="K50" s="35">
        <v>296</v>
      </c>
      <c r="L50" s="2">
        <v>2311</v>
      </c>
      <c r="M50" s="23">
        <v>231.1</v>
      </c>
      <c r="N50" s="84"/>
      <c r="O50" s="37" t="s">
        <v>456</v>
      </c>
      <c r="P50" s="23" t="s">
        <v>456</v>
      </c>
    </row>
    <row r="51" spans="1:16" ht="15.75" thickBot="1" x14ac:dyDescent="0.3">
      <c r="A51" s="41" t="s">
        <v>65</v>
      </c>
      <c r="B51" s="34">
        <v>130</v>
      </c>
      <c r="C51" s="34">
        <v>0</v>
      </c>
      <c r="D51" s="34">
        <v>0</v>
      </c>
      <c r="E51" s="34">
        <v>130</v>
      </c>
      <c r="F51" s="34">
        <v>0</v>
      </c>
      <c r="G51" s="34">
        <v>0</v>
      </c>
      <c r="H51" s="34">
        <v>130</v>
      </c>
      <c r="I51" s="34">
        <v>0</v>
      </c>
      <c r="J51" s="34">
        <v>0</v>
      </c>
      <c r="K51" s="35">
        <v>130</v>
      </c>
      <c r="L51" s="2">
        <v>520</v>
      </c>
      <c r="M51" s="23">
        <v>52</v>
      </c>
      <c r="N51" s="84"/>
      <c r="O51" s="37" t="s">
        <v>456</v>
      </c>
      <c r="P51" s="23" t="s">
        <v>456</v>
      </c>
    </row>
    <row r="52" spans="1:16" ht="15.75" thickBot="1" x14ac:dyDescent="0.3">
      <c r="A52" s="41" t="s">
        <v>91</v>
      </c>
      <c r="B52" s="34">
        <v>0</v>
      </c>
      <c r="C52" s="34">
        <v>130</v>
      </c>
      <c r="D52" s="34">
        <v>0</v>
      </c>
      <c r="E52" s="34">
        <v>0</v>
      </c>
      <c r="F52" s="34">
        <v>130</v>
      </c>
      <c r="G52" s="34">
        <v>0</v>
      </c>
      <c r="H52" s="34">
        <v>0</v>
      </c>
      <c r="I52" s="34">
        <v>130</v>
      </c>
      <c r="J52" s="34">
        <v>0</v>
      </c>
      <c r="K52" s="35">
        <v>0</v>
      </c>
      <c r="L52" s="2">
        <v>390</v>
      </c>
      <c r="M52" s="23">
        <v>39</v>
      </c>
      <c r="N52" s="86"/>
      <c r="O52" s="37" t="s">
        <v>456</v>
      </c>
      <c r="P52" s="23" t="s">
        <v>456</v>
      </c>
    </row>
    <row r="53" spans="1:16" ht="15.75" thickBot="1" x14ac:dyDescent="0.3">
      <c r="A53" s="41" t="s">
        <v>106</v>
      </c>
      <c r="B53" s="34">
        <v>0</v>
      </c>
      <c r="C53" s="34">
        <v>0</v>
      </c>
      <c r="D53" s="34">
        <v>130</v>
      </c>
      <c r="E53" s="34">
        <v>0</v>
      </c>
      <c r="F53" s="34">
        <v>0</v>
      </c>
      <c r="G53" s="34">
        <v>130</v>
      </c>
      <c r="H53" s="34">
        <v>0</v>
      </c>
      <c r="I53" s="34">
        <v>0</v>
      </c>
      <c r="J53" s="34">
        <v>130</v>
      </c>
      <c r="K53" s="35">
        <v>0</v>
      </c>
      <c r="L53" s="2">
        <v>390</v>
      </c>
      <c r="M53" s="23">
        <v>39</v>
      </c>
      <c r="N53" s="79"/>
      <c r="O53" s="37" t="s">
        <v>456</v>
      </c>
      <c r="P53" s="23" t="s">
        <v>456</v>
      </c>
    </row>
    <row r="54" spans="1:16" ht="15.75" thickBot="1" x14ac:dyDescent="0.3">
      <c r="A54" s="41" t="s">
        <v>127</v>
      </c>
      <c r="B54" s="34">
        <v>0</v>
      </c>
      <c r="C54" s="34">
        <v>20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20</v>
      </c>
      <c r="K54" s="35">
        <v>0</v>
      </c>
      <c r="L54" s="2">
        <v>40</v>
      </c>
      <c r="M54" s="23">
        <v>4</v>
      </c>
      <c r="N54" s="83"/>
      <c r="O54" s="37" t="s">
        <v>456</v>
      </c>
      <c r="P54" s="23" t="s">
        <v>456</v>
      </c>
    </row>
    <row r="55" spans="1:16" ht="15.75" thickBot="1" x14ac:dyDescent="0.3">
      <c r="A55" s="42" t="s">
        <v>45</v>
      </c>
      <c r="B55" s="34">
        <v>8</v>
      </c>
      <c r="C55" s="34">
        <v>10</v>
      </c>
      <c r="D55" s="34">
        <v>10.5</v>
      </c>
      <c r="E55" s="34">
        <v>6</v>
      </c>
      <c r="F55" s="34">
        <v>7</v>
      </c>
      <c r="G55" s="34">
        <v>10</v>
      </c>
      <c r="H55" s="34">
        <v>11.2</v>
      </c>
      <c r="I55" s="34">
        <v>5</v>
      </c>
      <c r="J55" s="34">
        <v>11</v>
      </c>
      <c r="K55" s="35">
        <v>0</v>
      </c>
      <c r="L55" s="2">
        <v>78.7</v>
      </c>
      <c r="M55" s="23">
        <v>7.87</v>
      </c>
      <c r="N55" s="181">
        <v>82.5</v>
      </c>
      <c r="O55" s="37">
        <v>-3.7999999999999972</v>
      </c>
      <c r="P55" s="23">
        <v>-4.6060606060606091</v>
      </c>
    </row>
    <row r="56" spans="1:16" ht="15.75" thickBot="1" x14ac:dyDescent="0.3">
      <c r="A56" s="42" t="s">
        <v>93</v>
      </c>
      <c r="B56" s="34">
        <v>0</v>
      </c>
      <c r="C56" s="34">
        <v>75</v>
      </c>
      <c r="D56" s="34">
        <v>0</v>
      </c>
      <c r="E56" s="34">
        <v>67</v>
      </c>
      <c r="F56" s="34">
        <v>0</v>
      </c>
      <c r="G56" s="34">
        <v>0</v>
      </c>
      <c r="H56" s="34">
        <v>119.6</v>
      </c>
      <c r="I56" s="34">
        <v>0</v>
      </c>
      <c r="J56" s="34">
        <v>75</v>
      </c>
      <c r="K56" s="35">
        <v>0</v>
      </c>
      <c r="L56" s="2">
        <v>336.6</v>
      </c>
      <c r="M56" s="23">
        <v>33.660000000000004</v>
      </c>
      <c r="N56" s="181">
        <v>322</v>
      </c>
      <c r="O56" s="37">
        <v>14.600000000000023</v>
      </c>
      <c r="P56" s="23">
        <v>4.5341614906832461</v>
      </c>
    </row>
    <row r="57" spans="1:16" ht="15.75" thickBot="1" x14ac:dyDescent="0.3">
      <c r="A57" s="39" t="s">
        <v>46</v>
      </c>
      <c r="B57" s="34">
        <v>47.25</v>
      </c>
      <c r="C57" s="34">
        <v>0</v>
      </c>
      <c r="D57" s="34">
        <v>0</v>
      </c>
      <c r="E57" s="34">
        <v>52</v>
      </c>
      <c r="F57" s="34">
        <v>0</v>
      </c>
      <c r="G57" s="34">
        <v>0</v>
      </c>
      <c r="H57" s="34">
        <v>47.3</v>
      </c>
      <c r="I57" s="34">
        <v>0</v>
      </c>
      <c r="J57" s="34">
        <v>0</v>
      </c>
      <c r="K57" s="35">
        <v>52</v>
      </c>
      <c r="L57" s="2">
        <v>198.55</v>
      </c>
      <c r="M57" s="23">
        <v>19.855</v>
      </c>
      <c r="N57" s="78"/>
      <c r="O57" s="37" t="s">
        <v>456</v>
      </c>
      <c r="P57" s="23" t="s">
        <v>456</v>
      </c>
    </row>
    <row r="58" spans="1:16" ht="15.75" thickBot="1" x14ac:dyDescent="0.3">
      <c r="A58" s="39" t="s">
        <v>187</v>
      </c>
      <c r="B58" s="34">
        <v>0</v>
      </c>
      <c r="C58" s="34">
        <v>44.5</v>
      </c>
      <c r="D58" s="34">
        <v>17.100000000000001</v>
      </c>
      <c r="E58" s="34">
        <v>0</v>
      </c>
      <c r="F58" s="34">
        <v>17.100000000000001</v>
      </c>
      <c r="G58" s="34">
        <v>58</v>
      </c>
      <c r="H58" s="34">
        <v>0</v>
      </c>
      <c r="I58" s="34">
        <v>35.700000000000003</v>
      </c>
      <c r="J58" s="34">
        <v>55.300000000000004</v>
      </c>
      <c r="K58" s="35">
        <v>0</v>
      </c>
      <c r="L58" s="2">
        <v>227.7</v>
      </c>
      <c r="M58" s="23">
        <v>22.77</v>
      </c>
      <c r="N58" s="86"/>
      <c r="O58" s="37" t="s">
        <v>456</v>
      </c>
      <c r="P58" s="23" t="s">
        <v>456</v>
      </c>
    </row>
    <row r="59" spans="1:16" ht="15.75" thickBot="1" x14ac:dyDescent="0.3">
      <c r="A59" s="42" t="s">
        <v>104</v>
      </c>
      <c r="B59" s="34">
        <v>0</v>
      </c>
      <c r="C59" s="34">
        <v>22</v>
      </c>
      <c r="D59" s="34">
        <v>47.25</v>
      </c>
      <c r="E59" s="34">
        <v>0</v>
      </c>
      <c r="F59" s="34">
        <v>44.23</v>
      </c>
      <c r="G59" s="34">
        <v>22</v>
      </c>
      <c r="H59" s="34">
        <v>0</v>
      </c>
      <c r="I59" s="34">
        <v>48.6</v>
      </c>
      <c r="J59" s="34">
        <v>0</v>
      </c>
      <c r="K59" s="35">
        <v>22</v>
      </c>
      <c r="L59" s="2">
        <v>206.07999999999998</v>
      </c>
      <c r="M59" s="23">
        <v>20.607999999999997</v>
      </c>
      <c r="N59" s="84"/>
      <c r="O59" s="37"/>
      <c r="P59" s="23"/>
    </row>
    <row r="60" spans="1:16" ht="15.75" thickBot="1" x14ac:dyDescent="0.3">
      <c r="A60" s="42" t="s">
        <v>254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5">
        <v>0</v>
      </c>
      <c r="L60" s="2">
        <v>0</v>
      </c>
      <c r="M60" s="23">
        <v>0</v>
      </c>
      <c r="N60" s="86"/>
      <c r="O60" s="37" t="s">
        <v>456</v>
      </c>
      <c r="P60" s="23" t="s">
        <v>456</v>
      </c>
    </row>
    <row r="61" spans="1:16" ht="15.75" thickBot="1" x14ac:dyDescent="0.3">
      <c r="A61" s="42" t="s">
        <v>257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5">
        <v>0</v>
      </c>
      <c r="L61" s="2">
        <v>0</v>
      </c>
      <c r="M61" s="23">
        <v>0</v>
      </c>
      <c r="N61" s="86"/>
      <c r="O61" s="37" t="s">
        <v>456</v>
      </c>
      <c r="P61" s="23" t="s">
        <v>456</v>
      </c>
    </row>
    <row r="62" spans="1:16" ht="15.75" thickBot="1" x14ac:dyDescent="0.3">
      <c r="A62" s="42" t="s">
        <v>82</v>
      </c>
      <c r="B62" s="34">
        <v>11.2</v>
      </c>
      <c r="C62" s="34">
        <v>7</v>
      </c>
      <c r="D62" s="34">
        <v>0</v>
      </c>
      <c r="E62" s="34">
        <v>7</v>
      </c>
      <c r="F62" s="34">
        <v>0</v>
      </c>
      <c r="G62" s="34">
        <v>7</v>
      </c>
      <c r="H62" s="34">
        <v>0</v>
      </c>
      <c r="I62" s="34">
        <v>7</v>
      </c>
      <c r="J62" s="34">
        <v>0</v>
      </c>
      <c r="K62" s="35">
        <v>7</v>
      </c>
      <c r="L62" s="2">
        <v>46.2</v>
      </c>
      <c r="M62" s="23">
        <v>4.62</v>
      </c>
      <c r="N62" s="195">
        <v>45</v>
      </c>
      <c r="O62" s="37">
        <v>1.2000000000000028</v>
      </c>
      <c r="P62" s="23">
        <v>2.6666666666666856</v>
      </c>
    </row>
    <row r="63" spans="1:16" ht="15.75" thickBot="1" x14ac:dyDescent="0.3">
      <c r="A63" s="42" t="s">
        <v>142</v>
      </c>
      <c r="B63" s="34">
        <v>69</v>
      </c>
      <c r="C63" s="34">
        <v>0</v>
      </c>
      <c r="D63" s="34">
        <v>40</v>
      </c>
      <c r="E63" s="34">
        <v>0</v>
      </c>
      <c r="F63" s="34">
        <v>37.5</v>
      </c>
      <c r="G63" s="34">
        <v>60</v>
      </c>
      <c r="H63" s="34">
        <v>0</v>
      </c>
      <c r="I63" s="34">
        <v>0</v>
      </c>
      <c r="J63" s="34">
        <v>0</v>
      </c>
      <c r="K63" s="35">
        <v>72</v>
      </c>
      <c r="L63" s="2">
        <v>278.5</v>
      </c>
      <c r="M63" s="23">
        <v>27.85</v>
      </c>
      <c r="N63" s="185">
        <v>277.5</v>
      </c>
      <c r="O63" s="37">
        <v>1</v>
      </c>
      <c r="P63" s="23">
        <v>0.36036036036036023</v>
      </c>
    </row>
    <row r="64" spans="1:16" ht="15.75" thickBot="1" x14ac:dyDescent="0.3">
      <c r="A64" s="42" t="s">
        <v>28</v>
      </c>
      <c r="B64" s="34">
        <v>2.5</v>
      </c>
      <c r="C64" s="34">
        <v>0</v>
      </c>
      <c r="D64" s="34">
        <v>0</v>
      </c>
      <c r="E64" s="34">
        <v>2.5</v>
      </c>
      <c r="F64" s="34">
        <v>0</v>
      </c>
      <c r="G64" s="34">
        <v>0</v>
      </c>
      <c r="H64" s="34">
        <v>2.5</v>
      </c>
      <c r="I64" s="34">
        <v>0</v>
      </c>
      <c r="J64" s="34">
        <v>0</v>
      </c>
      <c r="K64" s="35">
        <v>2.5</v>
      </c>
      <c r="L64" s="2">
        <v>10</v>
      </c>
      <c r="M64" s="23">
        <v>1</v>
      </c>
      <c r="N64" s="186">
        <v>10</v>
      </c>
      <c r="O64" s="37">
        <v>0</v>
      </c>
      <c r="P64" s="23">
        <v>0</v>
      </c>
    </row>
    <row r="65" spans="1:17" ht="15.75" thickBot="1" x14ac:dyDescent="0.3">
      <c r="A65" s="42" t="s">
        <v>79</v>
      </c>
      <c r="B65" s="34">
        <v>0</v>
      </c>
      <c r="C65" s="34">
        <v>2</v>
      </c>
      <c r="D65" s="34">
        <v>0</v>
      </c>
      <c r="E65" s="34">
        <v>0</v>
      </c>
      <c r="F65" s="34">
        <v>2</v>
      </c>
      <c r="G65" s="34">
        <v>0</v>
      </c>
      <c r="H65" s="34">
        <v>0</v>
      </c>
      <c r="I65" s="34">
        <v>2</v>
      </c>
      <c r="J65" s="34">
        <v>0</v>
      </c>
      <c r="K65" s="35">
        <v>0</v>
      </c>
      <c r="L65" s="2">
        <v>6</v>
      </c>
      <c r="M65" s="23">
        <v>0.6</v>
      </c>
      <c r="N65" s="186">
        <v>6</v>
      </c>
      <c r="O65" s="37">
        <v>0</v>
      </c>
      <c r="P65" s="23">
        <v>0</v>
      </c>
    </row>
    <row r="66" spans="1:17" ht="15.75" thickBot="1" x14ac:dyDescent="0.3">
      <c r="A66" s="39" t="s">
        <v>90</v>
      </c>
      <c r="B66" s="34">
        <v>0</v>
      </c>
      <c r="C66" s="34">
        <v>40</v>
      </c>
      <c r="D66" s="34">
        <v>0</v>
      </c>
      <c r="E66" s="34">
        <v>20</v>
      </c>
      <c r="F66" s="34">
        <v>30</v>
      </c>
      <c r="G66" s="34">
        <v>0</v>
      </c>
      <c r="H66" s="34">
        <v>40</v>
      </c>
      <c r="I66" s="34">
        <v>0</v>
      </c>
      <c r="J66" s="34">
        <v>0</v>
      </c>
      <c r="K66" s="35">
        <v>20</v>
      </c>
      <c r="L66" s="2">
        <v>150</v>
      </c>
      <c r="M66" s="23">
        <v>15</v>
      </c>
      <c r="N66" s="38"/>
      <c r="O66" s="37" t="s">
        <v>456</v>
      </c>
      <c r="P66" s="23" t="s">
        <v>456</v>
      </c>
    </row>
    <row r="67" spans="1:17" ht="15.75" thickBot="1" x14ac:dyDescent="0.3">
      <c r="A67" s="39" t="s">
        <v>188</v>
      </c>
      <c r="B67" s="34">
        <v>0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5">
        <v>0</v>
      </c>
      <c r="L67" s="2">
        <v>0</v>
      </c>
      <c r="M67" s="23">
        <v>0</v>
      </c>
      <c r="N67" s="38"/>
      <c r="O67" s="37" t="s">
        <v>456</v>
      </c>
      <c r="P67" s="23" t="s">
        <v>456</v>
      </c>
    </row>
    <row r="68" spans="1:17" ht="15.75" thickBot="1" x14ac:dyDescent="0.3">
      <c r="A68" s="42" t="s">
        <v>24</v>
      </c>
      <c r="B68" s="34">
        <v>5.8</v>
      </c>
      <c r="C68" s="34">
        <v>3.6</v>
      </c>
      <c r="D68" s="34">
        <v>6.3</v>
      </c>
      <c r="E68" s="34">
        <v>4.9000000000000004</v>
      </c>
      <c r="F68" s="34">
        <v>5.5</v>
      </c>
      <c r="G68" s="34">
        <v>5.2</v>
      </c>
      <c r="H68" s="34">
        <v>5.3999999999999995</v>
      </c>
      <c r="I68" s="34">
        <v>5.4</v>
      </c>
      <c r="J68" s="34">
        <v>4.7</v>
      </c>
      <c r="K68" s="35">
        <v>6.5</v>
      </c>
      <c r="L68" s="2">
        <v>53.300000000000004</v>
      </c>
      <c r="M68" s="23">
        <v>5.33</v>
      </c>
      <c r="N68" s="201">
        <v>51</v>
      </c>
      <c r="O68" s="37">
        <v>2.3000000000000043</v>
      </c>
      <c r="P68" s="23">
        <v>4.5098039215686327</v>
      </c>
    </row>
    <row r="69" spans="1:17" ht="15.75" thickBot="1" x14ac:dyDescent="0.3">
      <c r="A69" s="42" t="s">
        <v>189</v>
      </c>
      <c r="B69" s="34">
        <v>0</v>
      </c>
      <c r="C69" s="34">
        <v>7.6</v>
      </c>
      <c r="D69" s="34">
        <v>0</v>
      </c>
      <c r="E69" s="34">
        <v>0</v>
      </c>
      <c r="F69" s="34">
        <v>0</v>
      </c>
      <c r="G69" s="34">
        <v>0</v>
      </c>
      <c r="H69" s="34">
        <v>7.6</v>
      </c>
      <c r="I69" s="34">
        <v>0</v>
      </c>
      <c r="J69" s="34">
        <v>0</v>
      </c>
      <c r="K69" s="35">
        <v>7.6</v>
      </c>
      <c r="L69" s="2">
        <v>22.799999999999997</v>
      </c>
      <c r="M69" s="23">
        <v>2.2799999999999998</v>
      </c>
      <c r="N69" s="82">
        <v>23</v>
      </c>
      <c r="O69" s="37">
        <v>-0.20000000000000284</v>
      </c>
      <c r="P69" s="23">
        <v>-0.86956521739132597</v>
      </c>
    </row>
    <row r="70" spans="1:17" ht="15.75" thickBot="1" x14ac:dyDescent="0.3">
      <c r="A70" s="42" t="s">
        <v>126</v>
      </c>
      <c r="B70" s="34">
        <v>0</v>
      </c>
      <c r="C70" s="34">
        <v>6</v>
      </c>
      <c r="D70" s="34">
        <v>0</v>
      </c>
      <c r="E70" s="34">
        <v>0</v>
      </c>
      <c r="F70" s="34">
        <v>6</v>
      </c>
      <c r="G70" s="34">
        <v>8</v>
      </c>
      <c r="H70" s="34">
        <v>5.2</v>
      </c>
      <c r="I70" s="34">
        <v>5</v>
      </c>
      <c r="J70" s="34">
        <v>2.5</v>
      </c>
      <c r="K70" s="35">
        <v>3</v>
      </c>
      <c r="L70" s="2">
        <v>35.700000000000003</v>
      </c>
      <c r="M70" s="23">
        <v>3.5700000000000003</v>
      </c>
      <c r="N70" s="83"/>
      <c r="O70" s="37" t="s">
        <v>456</v>
      </c>
      <c r="P70" s="23" t="s">
        <v>456</v>
      </c>
    </row>
    <row r="71" spans="1:17" ht="15.75" thickBot="1" x14ac:dyDescent="0.3">
      <c r="A71" s="42" t="s">
        <v>190</v>
      </c>
      <c r="B71" s="34">
        <v>0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5">
        <v>0</v>
      </c>
      <c r="L71" s="2">
        <v>0</v>
      </c>
      <c r="M71" s="23">
        <v>0</v>
      </c>
      <c r="N71" s="81">
        <v>0</v>
      </c>
      <c r="O71" s="37" t="s">
        <v>456</v>
      </c>
      <c r="P71" s="23" t="s">
        <v>456</v>
      </c>
    </row>
    <row r="72" spans="1:17" ht="15.75" thickBot="1" x14ac:dyDescent="0.3">
      <c r="A72" s="45" t="s">
        <v>191</v>
      </c>
      <c r="B72" s="46">
        <v>47</v>
      </c>
      <c r="C72" s="46">
        <v>54</v>
      </c>
      <c r="D72" s="46">
        <v>25</v>
      </c>
      <c r="E72" s="46">
        <v>11</v>
      </c>
      <c r="F72" s="46">
        <v>44.5</v>
      </c>
      <c r="G72" s="46">
        <v>10</v>
      </c>
      <c r="H72" s="46">
        <v>32.799999999999997</v>
      </c>
      <c r="I72" s="46">
        <v>33</v>
      </c>
      <c r="J72" s="46">
        <v>42.5</v>
      </c>
      <c r="K72" s="46">
        <v>82</v>
      </c>
      <c r="L72" s="2">
        <v>381.8</v>
      </c>
      <c r="M72" s="23">
        <v>38.18</v>
      </c>
      <c r="N72" s="183">
        <v>366</v>
      </c>
      <c r="O72" s="37">
        <v>15.800000000000011</v>
      </c>
      <c r="P72" s="23">
        <v>4.3169398907103869</v>
      </c>
    </row>
    <row r="73" spans="1:17" ht="15.75" thickBot="1" x14ac:dyDescent="0.3">
      <c r="A73" s="45" t="s">
        <v>192</v>
      </c>
      <c r="B73" s="46">
        <v>151.19999999999999</v>
      </c>
      <c r="C73" s="46">
        <v>127.3</v>
      </c>
      <c r="D73" s="46">
        <v>157.13</v>
      </c>
      <c r="E73" s="46">
        <v>134.30000000000001</v>
      </c>
      <c r="F73" s="46">
        <v>338.45000000000005</v>
      </c>
      <c r="G73" s="46">
        <v>213.15</v>
      </c>
      <c r="H73" s="46">
        <v>191.1</v>
      </c>
      <c r="I73" s="46">
        <v>92.9</v>
      </c>
      <c r="J73" s="46">
        <v>78.03</v>
      </c>
      <c r="K73" s="46">
        <v>93.6</v>
      </c>
      <c r="L73" s="2">
        <v>1577.16</v>
      </c>
      <c r="M73" s="23">
        <v>157.71600000000001</v>
      </c>
      <c r="N73" s="83">
        <v>1820</v>
      </c>
      <c r="O73" s="170">
        <v>-242.83999999999992</v>
      </c>
      <c r="P73" s="169">
        <v>3.34</v>
      </c>
    </row>
    <row r="74" spans="1:17" ht="15.75" thickBot="1" x14ac:dyDescent="0.3">
      <c r="A74" s="45" t="s">
        <v>193</v>
      </c>
      <c r="B74" s="46">
        <v>50.8</v>
      </c>
      <c r="C74" s="46">
        <v>103</v>
      </c>
      <c r="D74" s="46">
        <v>17</v>
      </c>
      <c r="E74" s="46">
        <v>117.2</v>
      </c>
      <c r="F74" s="46">
        <v>33</v>
      </c>
      <c r="G74" s="46">
        <v>123.5</v>
      </c>
      <c r="H74" s="46">
        <v>45.8</v>
      </c>
      <c r="I74" s="46">
        <v>133</v>
      </c>
      <c r="J74" s="46">
        <v>27.86</v>
      </c>
      <c r="K74" s="46">
        <v>103</v>
      </c>
      <c r="L74" s="2">
        <v>754.16</v>
      </c>
      <c r="M74" s="23">
        <v>75.415999999999997</v>
      </c>
      <c r="N74" s="196">
        <v>800</v>
      </c>
      <c r="O74" s="159">
        <v>-45.840000000000032</v>
      </c>
      <c r="P74" s="160">
        <v>-5.730000000000004</v>
      </c>
      <c r="Q74" t="s">
        <v>473</v>
      </c>
    </row>
    <row r="75" spans="1:17" ht="58.5" customHeight="1" thickBot="1" x14ac:dyDescent="0.3">
      <c r="A75" s="45" t="s">
        <v>194</v>
      </c>
      <c r="B75" s="46">
        <v>15</v>
      </c>
      <c r="C75" s="46">
        <v>0</v>
      </c>
      <c r="D75" s="46">
        <v>27</v>
      </c>
      <c r="E75" s="46">
        <v>15</v>
      </c>
      <c r="F75" s="46">
        <v>0</v>
      </c>
      <c r="G75" s="46">
        <v>27</v>
      </c>
      <c r="H75" s="46">
        <v>0</v>
      </c>
      <c r="I75" s="46">
        <v>0</v>
      </c>
      <c r="J75" s="46">
        <v>25</v>
      </c>
      <c r="K75" s="46">
        <v>0</v>
      </c>
      <c r="L75" s="2">
        <v>109</v>
      </c>
      <c r="M75" s="23">
        <v>10.9</v>
      </c>
      <c r="N75" s="200">
        <v>88</v>
      </c>
      <c r="O75" s="159">
        <v>21</v>
      </c>
      <c r="P75" s="160">
        <v>23.86363636363636</v>
      </c>
    </row>
    <row r="76" spans="1:17" ht="15.75" thickBot="1" x14ac:dyDescent="0.3">
      <c r="A76" s="45" t="s">
        <v>195</v>
      </c>
      <c r="B76" s="46">
        <v>320</v>
      </c>
      <c r="C76" s="46">
        <v>377</v>
      </c>
      <c r="D76" s="46">
        <v>338</v>
      </c>
      <c r="E76" s="46">
        <v>350</v>
      </c>
      <c r="F76" s="46">
        <v>340</v>
      </c>
      <c r="G76" s="46">
        <v>356</v>
      </c>
      <c r="H76" s="46">
        <v>320</v>
      </c>
      <c r="I76" s="46">
        <v>456</v>
      </c>
      <c r="J76" s="46">
        <v>368</v>
      </c>
      <c r="K76" s="46">
        <v>426</v>
      </c>
      <c r="L76" s="2">
        <v>3651</v>
      </c>
      <c r="M76" s="23">
        <v>365.1</v>
      </c>
      <c r="N76" s="185">
        <v>3600</v>
      </c>
      <c r="O76" s="37">
        <v>51</v>
      </c>
      <c r="P76" s="23">
        <v>1.4166666666666714</v>
      </c>
    </row>
    <row r="77" spans="1:17" ht="15.75" thickBot="1" x14ac:dyDescent="0.3">
      <c r="A77" s="49" t="s">
        <v>255</v>
      </c>
      <c r="B77" s="46">
        <v>0</v>
      </c>
      <c r="C77" s="46">
        <v>22</v>
      </c>
      <c r="D77" s="46">
        <v>47.25</v>
      </c>
      <c r="E77" s="46">
        <v>0</v>
      </c>
      <c r="F77" s="46">
        <v>44.23</v>
      </c>
      <c r="G77" s="46">
        <v>22</v>
      </c>
      <c r="H77" s="46">
        <v>0</v>
      </c>
      <c r="I77" s="46">
        <v>48.6</v>
      </c>
      <c r="J77" s="46">
        <v>0</v>
      </c>
      <c r="K77" s="46">
        <v>22</v>
      </c>
      <c r="L77" s="2">
        <v>206.07999999999998</v>
      </c>
      <c r="M77" s="23">
        <v>20.607999999999997</v>
      </c>
      <c r="N77" s="89">
        <v>204</v>
      </c>
      <c r="O77" s="37">
        <v>2.0799999999999841</v>
      </c>
      <c r="P77" s="23">
        <v>1.0196078431372371</v>
      </c>
    </row>
    <row r="78" spans="1:17" ht="15.75" thickBot="1" x14ac:dyDescent="0.3">
      <c r="A78" s="49" t="s">
        <v>46</v>
      </c>
      <c r="B78" s="46">
        <v>47.25</v>
      </c>
      <c r="C78" s="46">
        <v>44.5</v>
      </c>
      <c r="D78" s="46">
        <v>17.100000000000001</v>
      </c>
      <c r="E78" s="46">
        <v>52</v>
      </c>
      <c r="F78" s="46">
        <v>17.100000000000001</v>
      </c>
      <c r="G78" s="46">
        <v>58</v>
      </c>
      <c r="H78" s="46">
        <v>47.3</v>
      </c>
      <c r="I78" s="46">
        <v>35.700000000000003</v>
      </c>
      <c r="J78" s="46">
        <v>55.300000000000004</v>
      </c>
      <c r="K78" s="46">
        <v>52</v>
      </c>
      <c r="L78" s="2">
        <v>426.25</v>
      </c>
      <c r="M78" s="23">
        <v>42.625</v>
      </c>
      <c r="N78" s="187">
        <v>413</v>
      </c>
      <c r="O78" s="37">
        <v>13.25</v>
      </c>
      <c r="P78" s="23">
        <v>3.2082324455205793</v>
      </c>
    </row>
    <row r="79" spans="1:17" ht="15.75" thickBot="1" x14ac:dyDescent="0.3">
      <c r="A79" s="49" t="s">
        <v>160</v>
      </c>
      <c r="B79" s="46">
        <v>53</v>
      </c>
      <c r="C79" s="46">
        <v>75.8</v>
      </c>
      <c r="D79" s="46">
        <v>58</v>
      </c>
      <c r="E79" s="46">
        <v>53</v>
      </c>
      <c r="F79" s="46">
        <v>64</v>
      </c>
      <c r="G79" s="46">
        <v>53</v>
      </c>
      <c r="H79" s="46">
        <v>53</v>
      </c>
      <c r="I79" s="46">
        <v>61</v>
      </c>
      <c r="J79" s="46">
        <v>53</v>
      </c>
      <c r="K79" s="50">
        <v>53</v>
      </c>
      <c r="L79" s="2">
        <v>576.79999999999995</v>
      </c>
      <c r="M79" s="23">
        <v>57.679999999999993</v>
      </c>
      <c r="N79" s="187">
        <v>600</v>
      </c>
      <c r="O79" s="37">
        <v>-23.200000000000045</v>
      </c>
      <c r="P79" s="23">
        <v>-3.8666666666666742</v>
      </c>
    </row>
    <row r="80" spans="1:17" ht="15.75" thickBot="1" x14ac:dyDescent="0.3">
      <c r="A80" s="49" t="s">
        <v>90</v>
      </c>
      <c r="B80" s="46">
        <v>0</v>
      </c>
      <c r="C80" s="46">
        <v>40</v>
      </c>
      <c r="D80" s="46">
        <v>0</v>
      </c>
      <c r="E80" s="46">
        <v>20</v>
      </c>
      <c r="F80" s="46">
        <v>30</v>
      </c>
      <c r="G80" s="46">
        <v>0</v>
      </c>
      <c r="H80" s="46">
        <v>40</v>
      </c>
      <c r="I80" s="46">
        <v>0</v>
      </c>
      <c r="J80" s="46">
        <v>0</v>
      </c>
      <c r="K80" s="46">
        <v>20</v>
      </c>
      <c r="L80" s="2">
        <v>150</v>
      </c>
      <c r="M80" s="23">
        <v>15</v>
      </c>
      <c r="N80" s="188">
        <v>150</v>
      </c>
      <c r="O80" s="37">
        <v>0</v>
      </c>
      <c r="P80" s="23">
        <v>0</v>
      </c>
    </row>
    <row r="82" spans="1:16" s="92" customFormat="1" x14ac:dyDescent="0.25">
      <c r="A82" s="91" t="s">
        <v>248</v>
      </c>
      <c r="N82" s="93"/>
    </row>
    <row r="83" spans="1:16" ht="15.75" x14ac:dyDescent="0.25">
      <c r="A83" s="3"/>
      <c r="B83" s="4" t="s">
        <v>252</v>
      </c>
      <c r="C83" s="4"/>
      <c r="D83" s="4"/>
      <c r="E83" s="4"/>
      <c r="F83" s="4"/>
      <c r="G83" s="4"/>
      <c r="H83" s="5"/>
      <c r="I83" s="5"/>
      <c r="J83" s="5"/>
      <c r="K83" s="5"/>
      <c r="N83" s="7"/>
    </row>
    <row r="84" spans="1:16" ht="15.75" thickBot="1" x14ac:dyDescent="0.3">
      <c r="A84" s="9"/>
      <c r="B84" s="9"/>
      <c r="C84" s="9"/>
      <c r="D84" s="10" t="s">
        <v>476</v>
      </c>
      <c r="E84" s="10"/>
      <c r="F84" s="10"/>
      <c r="G84" s="10"/>
      <c r="H84" s="10"/>
      <c r="I84" s="10"/>
      <c r="J84" s="10"/>
      <c r="K84" s="11" t="s">
        <v>11</v>
      </c>
      <c r="N84" s="13"/>
    </row>
    <row r="85" spans="1:16" ht="15.75" thickBot="1" x14ac:dyDescent="0.3">
      <c r="N85" s="76"/>
    </row>
    <row r="86" spans="1:16" ht="15.75" thickBot="1" x14ac:dyDescent="0.3">
      <c r="A86" s="16" t="s">
        <v>172</v>
      </c>
      <c r="B86" s="17">
        <v>1</v>
      </c>
      <c r="C86" s="18">
        <v>2</v>
      </c>
      <c r="D86" s="19">
        <v>3</v>
      </c>
      <c r="E86" s="17">
        <v>4</v>
      </c>
      <c r="F86" s="17">
        <v>5</v>
      </c>
      <c r="G86" s="18">
        <v>6</v>
      </c>
      <c r="H86" s="17">
        <v>7</v>
      </c>
      <c r="I86" s="20">
        <v>8</v>
      </c>
      <c r="J86" s="17">
        <v>9</v>
      </c>
      <c r="K86" s="19">
        <v>10</v>
      </c>
      <c r="L86" s="21" t="s">
        <v>173</v>
      </c>
      <c r="M86" s="17" t="s">
        <v>174</v>
      </c>
      <c r="N86" s="22"/>
      <c r="O86" s="17"/>
      <c r="P86" s="23"/>
    </row>
    <row r="87" spans="1:16" ht="15.75" thickBot="1" x14ac:dyDescent="0.3">
      <c r="A87" s="24"/>
      <c r="B87" s="25"/>
      <c r="C87" s="26"/>
      <c r="D87" s="27"/>
      <c r="E87" s="25"/>
      <c r="F87" s="25"/>
      <c r="G87" s="26"/>
      <c r="H87" s="25"/>
      <c r="I87" s="28"/>
      <c r="J87" s="25"/>
      <c r="K87" s="27"/>
      <c r="L87" s="29"/>
      <c r="M87" s="30"/>
      <c r="N87" s="31"/>
      <c r="O87" s="30"/>
      <c r="P87" s="32"/>
    </row>
    <row r="88" spans="1:16" ht="15.75" thickBot="1" x14ac:dyDescent="0.3">
      <c r="A88" s="33" t="s">
        <v>23</v>
      </c>
      <c r="B88" s="34">
        <v>31.3</v>
      </c>
      <c r="C88" s="34">
        <v>37.5</v>
      </c>
      <c r="D88" s="34">
        <v>32.629999999999995</v>
      </c>
      <c r="E88" s="34">
        <v>36</v>
      </c>
      <c r="F88" s="34">
        <v>34.5</v>
      </c>
      <c r="G88" s="34">
        <v>28.619999999999997</v>
      </c>
      <c r="H88" s="34">
        <v>40.799999999999997</v>
      </c>
      <c r="I88" s="34">
        <v>31.6</v>
      </c>
      <c r="J88" s="34">
        <v>40.659999999999997</v>
      </c>
      <c r="K88" s="35">
        <v>30.5</v>
      </c>
      <c r="L88" s="2">
        <v>344.11</v>
      </c>
      <c r="M88" s="23">
        <v>34.411000000000001</v>
      </c>
      <c r="N88" s="191"/>
      <c r="O88" s="37"/>
      <c r="P88" s="23"/>
    </row>
    <row r="89" spans="1:16" ht="15.75" thickBot="1" x14ac:dyDescent="0.3">
      <c r="A89" s="33" t="s">
        <v>73</v>
      </c>
      <c r="B89" s="34">
        <v>0.35</v>
      </c>
      <c r="C89" s="34">
        <v>0.35</v>
      </c>
      <c r="D89" s="34">
        <v>0.45</v>
      </c>
      <c r="E89" s="34">
        <v>0.35</v>
      </c>
      <c r="F89" s="34">
        <v>0.35</v>
      </c>
      <c r="G89" s="34">
        <v>0.45</v>
      </c>
      <c r="H89" s="34">
        <v>0.35</v>
      </c>
      <c r="I89" s="34">
        <v>0.35</v>
      </c>
      <c r="J89" s="34">
        <v>0.8</v>
      </c>
      <c r="K89" s="35">
        <v>0.35</v>
      </c>
      <c r="L89" s="2">
        <v>4.1500000000000004</v>
      </c>
      <c r="M89" s="23">
        <v>0.41500000000000004</v>
      </c>
      <c r="N89" s="191"/>
      <c r="O89" s="37"/>
      <c r="P89" s="23"/>
    </row>
    <row r="90" spans="1:16" ht="15.75" thickBot="1" x14ac:dyDescent="0.3">
      <c r="A90" s="33" t="s">
        <v>62</v>
      </c>
      <c r="B90" s="34">
        <v>4.2</v>
      </c>
      <c r="C90" s="34">
        <v>5</v>
      </c>
      <c r="D90" s="34">
        <v>10.8</v>
      </c>
      <c r="E90" s="34">
        <v>8.4</v>
      </c>
      <c r="F90" s="34">
        <v>5.5</v>
      </c>
      <c r="G90" s="34">
        <v>14.4</v>
      </c>
      <c r="H90" s="34">
        <v>5.2</v>
      </c>
      <c r="I90" s="34">
        <v>111.5</v>
      </c>
      <c r="J90" s="34">
        <v>9.23</v>
      </c>
      <c r="K90" s="35">
        <v>4</v>
      </c>
      <c r="L90" s="2">
        <v>178.23</v>
      </c>
      <c r="M90" s="23">
        <v>17.823</v>
      </c>
      <c r="N90" s="191"/>
      <c r="O90" s="37"/>
      <c r="P90" s="23"/>
    </row>
    <row r="91" spans="1:16" ht="15.75" thickBot="1" x14ac:dyDescent="0.3">
      <c r="A91" s="33" t="s">
        <v>108</v>
      </c>
      <c r="B91" s="34">
        <v>0.2</v>
      </c>
      <c r="C91" s="34">
        <v>0</v>
      </c>
      <c r="D91" s="34">
        <v>0.3</v>
      </c>
      <c r="E91" s="34">
        <v>0</v>
      </c>
      <c r="F91" s="34">
        <v>0</v>
      </c>
      <c r="G91" s="34">
        <v>0.2</v>
      </c>
      <c r="H91" s="34">
        <v>0</v>
      </c>
      <c r="I91" s="34">
        <v>0.3</v>
      </c>
      <c r="J91" s="34">
        <v>0.3</v>
      </c>
      <c r="K91" s="35">
        <v>0</v>
      </c>
      <c r="L91" s="2">
        <v>1.3</v>
      </c>
      <c r="M91" s="23">
        <v>0.13</v>
      </c>
      <c r="N91" s="191"/>
      <c r="O91" s="37"/>
      <c r="P91" s="23"/>
    </row>
    <row r="92" spans="1:16" ht="15.75" thickBot="1" x14ac:dyDescent="0.3">
      <c r="A92" s="39" t="s">
        <v>32</v>
      </c>
      <c r="B92" s="34">
        <v>30</v>
      </c>
      <c r="C92" s="34">
        <v>30</v>
      </c>
      <c r="D92" s="34">
        <v>30</v>
      </c>
      <c r="E92" s="34">
        <v>30</v>
      </c>
      <c r="F92" s="34">
        <v>30</v>
      </c>
      <c r="G92" s="34">
        <v>30</v>
      </c>
      <c r="H92" s="34">
        <v>30</v>
      </c>
      <c r="I92" s="34">
        <v>30</v>
      </c>
      <c r="J92" s="34">
        <v>30</v>
      </c>
      <c r="K92" s="35">
        <v>30</v>
      </c>
      <c r="L92" s="2">
        <v>300</v>
      </c>
      <c r="M92" s="23">
        <v>30</v>
      </c>
      <c r="N92" s="191"/>
      <c r="O92" s="37"/>
      <c r="P92" s="23"/>
    </row>
    <row r="93" spans="1:16" ht="15.75" thickBot="1" x14ac:dyDescent="0.3">
      <c r="A93" s="39" t="s">
        <v>47</v>
      </c>
      <c r="B93" s="34">
        <v>23</v>
      </c>
      <c r="C93" s="34">
        <v>48.2</v>
      </c>
      <c r="D93" s="34">
        <v>28</v>
      </c>
      <c r="E93" s="34">
        <v>23</v>
      </c>
      <c r="F93" s="34">
        <v>34</v>
      </c>
      <c r="G93" s="34">
        <v>23</v>
      </c>
      <c r="H93" s="34">
        <v>23</v>
      </c>
      <c r="I93" s="34">
        <v>31</v>
      </c>
      <c r="J93" s="34">
        <v>23</v>
      </c>
      <c r="K93" s="35">
        <v>23</v>
      </c>
      <c r="L93" s="2">
        <v>279.2</v>
      </c>
      <c r="M93" s="23">
        <v>27.919999999999998</v>
      </c>
      <c r="N93" s="192"/>
      <c r="O93" s="37"/>
      <c r="P93" s="23"/>
    </row>
    <row r="94" spans="1:16" ht="15.75" thickBot="1" x14ac:dyDescent="0.3">
      <c r="A94" s="33" t="s">
        <v>56</v>
      </c>
      <c r="B94" s="34">
        <v>37.5</v>
      </c>
      <c r="C94" s="34">
        <v>37.5</v>
      </c>
      <c r="D94" s="34">
        <v>37.5</v>
      </c>
      <c r="E94" s="34">
        <v>37.5</v>
      </c>
      <c r="F94" s="34">
        <v>37.5</v>
      </c>
      <c r="G94" s="34">
        <v>37.5</v>
      </c>
      <c r="H94" s="34">
        <v>37.5</v>
      </c>
      <c r="I94" s="34">
        <v>37.5</v>
      </c>
      <c r="J94" s="34">
        <v>37.5</v>
      </c>
      <c r="K94" s="35">
        <v>37.5</v>
      </c>
      <c r="L94" s="2">
        <v>375</v>
      </c>
      <c r="M94" s="23">
        <v>37.5</v>
      </c>
      <c r="N94" s="191"/>
      <c r="O94" s="37"/>
      <c r="P94" s="23"/>
    </row>
    <row r="95" spans="1:16" ht="15.75" thickBot="1" x14ac:dyDescent="0.3">
      <c r="A95" s="33" t="s">
        <v>52</v>
      </c>
      <c r="B95" s="34">
        <v>31.6</v>
      </c>
      <c r="C95" s="34">
        <v>0</v>
      </c>
      <c r="D95" s="34">
        <v>39.26</v>
      </c>
      <c r="E95" s="34">
        <v>32.4</v>
      </c>
      <c r="F95" s="34">
        <v>8.8000000000000007</v>
      </c>
      <c r="G95" s="34">
        <v>31.1</v>
      </c>
      <c r="H95" s="34">
        <v>2</v>
      </c>
      <c r="I95" s="34">
        <v>24.3</v>
      </c>
      <c r="J95" s="34">
        <v>29.4</v>
      </c>
      <c r="K95" s="35">
        <v>21.5</v>
      </c>
      <c r="L95" s="2">
        <v>220.36</v>
      </c>
      <c r="M95" s="23">
        <v>22.036000000000001</v>
      </c>
      <c r="N95" s="191"/>
      <c r="O95" s="37"/>
      <c r="P95" s="23"/>
    </row>
    <row r="96" spans="1:16" ht="15.75" thickBot="1" x14ac:dyDescent="0.3">
      <c r="A96" s="33" t="s">
        <v>89</v>
      </c>
      <c r="B96" s="34">
        <v>0</v>
      </c>
      <c r="C96" s="34">
        <v>18</v>
      </c>
      <c r="D96" s="34">
        <v>0</v>
      </c>
      <c r="E96" s="34">
        <v>0</v>
      </c>
      <c r="F96" s="34">
        <v>0</v>
      </c>
      <c r="G96" s="34">
        <v>0</v>
      </c>
      <c r="H96" s="34">
        <v>18</v>
      </c>
      <c r="I96" s="34">
        <v>0</v>
      </c>
      <c r="J96" s="34">
        <v>0</v>
      </c>
      <c r="K96" s="35">
        <v>18</v>
      </c>
      <c r="L96" s="2">
        <v>54</v>
      </c>
      <c r="M96" s="23">
        <v>5.4</v>
      </c>
      <c r="N96" s="191"/>
      <c r="O96" s="37"/>
      <c r="P96" s="23"/>
    </row>
    <row r="97" spans="1:16" ht="15.75" thickBot="1" x14ac:dyDescent="0.3">
      <c r="A97" s="33" t="s">
        <v>103</v>
      </c>
      <c r="B97" s="34">
        <v>0</v>
      </c>
      <c r="C97" s="34">
        <v>34</v>
      </c>
      <c r="D97" s="34">
        <v>8</v>
      </c>
      <c r="E97" s="34">
        <v>0</v>
      </c>
      <c r="F97" s="34">
        <v>0</v>
      </c>
      <c r="G97" s="34">
        <v>14</v>
      </c>
      <c r="H97" s="34">
        <v>0</v>
      </c>
      <c r="I97" s="34">
        <v>34</v>
      </c>
      <c r="J97" s="34">
        <v>0</v>
      </c>
      <c r="K97" s="35">
        <v>0</v>
      </c>
      <c r="L97" s="2">
        <v>90</v>
      </c>
      <c r="M97" s="23">
        <v>9</v>
      </c>
      <c r="N97" s="202"/>
      <c r="O97" s="37"/>
      <c r="P97" s="23"/>
    </row>
    <row r="98" spans="1:16" ht="15.75" thickBot="1" x14ac:dyDescent="0.3">
      <c r="A98" s="41" t="s">
        <v>86</v>
      </c>
      <c r="B98" s="34">
        <v>22</v>
      </c>
      <c r="C98" s="34">
        <v>15</v>
      </c>
      <c r="D98" s="34">
        <v>0</v>
      </c>
      <c r="E98" s="34">
        <v>0</v>
      </c>
      <c r="F98" s="34">
        <v>7.5</v>
      </c>
      <c r="G98" s="34">
        <v>0</v>
      </c>
      <c r="H98" s="34">
        <v>25</v>
      </c>
      <c r="I98" s="34">
        <v>0</v>
      </c>
      <c r="J98" s="34">
        <v>5</v>
      </c>
      <c r="K98" s="35">
        <v>57</v>
      </c>
      <c r="L98" s="2">
        <v>131.5</v>
      </c>
      <c r="M98" s="23">
        <v>13.15</v>
      </c>
      <c r="N98" s="191"/>
      <c r="O98" s="37"/>
      <c r="P98" s="23"/>
    </row>
    <row r="99" spans="1:16" ht="15.75" thickBot="1" x14ac:dyDescent="0.3">
      <c r="A99" s="41" t="s">
        <v>177</v>
      </c>
      <c r="B99" s="34">
        <v>0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5">
        <v>0</v>
      </c>
      <c r="L99" s="2">
        <v>0</v>
      </c>
      <c r="M99" s="23">
        <v>0</v>
      </c>
      <c r="N99" s="191"/>
      <c r="O99" s="37"/>
      <c r="P99" s="23"/>
    </row>
    <row r="100" spans="1:16" ht="15.75" thickBot="1" x14ac:dyDescent="0.3">
      <c r="A100" s="41" t="s">
        <v>124</v>
      </c>
      <c r="B100" s="34">
        <v>0</v>
      </c>
      <c r="C100" s="34">
        <v>8</v>
      </c>
      <c r="D100" s="34">
        <v>0</v>
      </c>
      <c r="E100" s="34">
        <v>0</v>
      </c>
      <c r="F100" s="34">
        <v>0</v>
      </c>
      <c r="G100" s="34">
        <v>2</v>
      </c>
      <c r="H100" s="34">
        <v>7.8</v>
      </c>
      <c r="I100" s="34">
        <v>25</v>
      </c>
      <c r="J100" s="34">
        <v>7.5</v>
      </c>
      <c r="K100" s="35">
        <v>0</v>
      </c>
      <c r="L100" s="2">
        <v>50.3</v>
      </c>
      <c r="M100" s="23">
        <v>5.0299999999999994</v>
      </c>
      <c r="N100" s="191"/>
      <c r="O100" s="37"/>
      <c r="P100" s="23"/>
    </row>
    <row r="101" spans="1:16" ht="15.75" thickBot="1" x14ac:dyDescent="0.3">
      <c r="A101" s="41" t="s">
        <v>132</v>
      </c>
      <c r="B101" s="34">
        <v>0</v>
      </c>
      <c r="C101" s="34">
        <v>20.25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5">
        <v>0</v>
      </c>
      <c r="L101" s="2">
        <v>20.25</v>
      </c>
      <c r="M101" s="23">
        <v>2.0249999999999999</v>
      </c>
      <c r="N101" s="191"/>
      <c r="O101" s="37"/>
      <c r="P101" s="23"/>
    </row>
    <row r="102" spans="1:16" ht="15.75" thickBot="1" x14ac:dyDescent="0.3">
      <c r="A102" s="41" t="s">
        <v>130</v>
      </c>
      <c r="B102" s="34">
        <v>0</v>
      </c>
      <c r="C102" s="34">
        <v>11</v>
      </c>
      <c r="D102" s="34">
        <v>0</v>
      </c>
      <c r="E102" s="34">
        <v>11</v>
      </c>
      <c r="F102" s="34">
        <v>0</v>
      </c>
      <c r="G102" s="34">
        <v>0</v>
      </c>
      <c r="H102" s="34">
        <v>0</v>
      </c>
      <c r="I102" s="34">
        <v>8</v>
      </c>
      <c r="J102" s="34">
        <v>30</v>
      </c>
      <c r="K102" s="35">
        <v>0</v>
      </c>
      <c r="L102" s="2">
        <v>60</v>
      </c>
      <c r="M102" s="23">
        <v>6</v>
      </c>
      <c r="N102" s="202"/>
      <c r="O102" s="37"/>
      <c r="P102" s="23"/>
    </row>
    <row r="103" spans="1:16" ht="15.75" thickBot="1" x14ac:dyDescent="0.3">
      <c r="A103" s="41" t="s">
        <v>76</v>
      </c>
      <c r="B103" s="34">
        <v>0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5">
        <v>0</v>
      </c>
      <c r="L103" s="2">
        <v>0</v>
      </c>
      <c r="M103" s="23">
        <v>0</v>
      </c>
      <c r="N103" s="191"/>
      <c r="O103" s="37"/>
      <c r="P103" s="23"/>
    </row>
    <row r="104" spans="1:16" ht="15.75" thickBot="1" x14ac:dyDescent="0.3">
      <c r="A104" s="41" t="s">
        <v>20</v>
      </c>
      <c r="B104" s="34">
        <v>0</v>
      </c>
      <c r="C104" s="34">
        <v>0</v>
      </c>
      <c r="D104" s="34">
        <v>0</v>
      </c>
      <c r="E104" s="34">
        <v>0</v>
      </c>
      <c r="F104" s="34">
        <v>25</v>
      </c>
      <c r="G104" s="34">
        <v>0</v>
      </c>
      <c r="H104" s="34">
        <v>0</v>
      </c>
      <c r="I104" s="34">
        <v>0</v>
      </c>
      <c r="J104" s="34">
        <v>0</v>
      </c>
      <c r="K104" s="35">
        <v>0</v>
      </c>
      <c r="L104" s="2">
        <v>25</v>
      </c>
      <c r="M104" s="23">
        <v>2.5</v>
      </c>
      <c r="N104" s="191"/>
      <c r="O104" s="37"/>
      <c r="P104" s="23"/>
    </row>
    <row r="105" spans="1:16" ht="15.75" thickBot="1" x14ac:dyDescent="0.3">
      <c r="A105" s="41" t="s">
        <v>40</v>
      </c>
      <c r="B105" s="34">
        <v>0</v>
      </c>
      <c r="C105" s="34">
        <v>0</v>
      </c>
      <c r="D105" s="34">
        <v>0</v>
      </c>
      <c r="E105" s="34">
        <v>0</v>
      </c>
      <c r="F105" s="34">
        <v>0</v>
      </c>
      <c r="G105" s="34">
        <v>8</v>
      </c>
      <c r="H105" s="34">
        <v>0</v>
      </c>
      <c r="I105" s="34">
        <v>0</v>
      </c>
      <c r="J105" s="34">
        <v>0</v>
      </c>
      <c r="K105" s="35">
        <v>0</v>
      </c>
      <c r="L105" s="2">
        <v>8</v>
      </c>
      <c r="M105" s="23">
        <v>0.8</v>
      </c>
      <c r="N105" s="191"/>
      <c r="O105" s="37"/>
      <c r="P105" s="23"/>
    </row>
    <row r="106" spans="1:16" ht="15.75" thickBot="1" x14ac:dyDescent="0.3">
      <c r="A106" s="41" t="s">
        <v>178</v>
      </c>
      <c r="B106" s="34">
        <v>0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25</v>
      </c>
      <c r="L106" s="2">
        <v>25</v>
      </c>
      <c r="M106" s="23">
        <v>2.5</v>
      </c>
      <c r="N106" s="191"/>
      <c r="O106" s="37"/>
      <c r="P106" s="23"/>
    </row>
    <row r="107" spans="1:16" ht="15.75" thickBot="1" x14ac:dyDescent="0.3">
      <c r="A107" s="41" t="s">
        <v>179</v>
      </c>
      <c r="B107" s="34">
        <v>0</v>
      </c>
      <c r="C107" s="34">
        <v>0</v>
      </c>
      <c r="D107" s="34">
        <v>25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5">
        <v>0</v>
      </c>
      <c r="L107" s="2">
        <v>25</v>
      </c>
      <c r="M107" s="23">
        <v>2.5</v>
      </c>
      <c r="N107" s="191"/>
      <c r="O107" s="37"/>
      <c r="P107" s="23"/>
    </row>
    <row r="108" spans="1:16" ht="15.75" thickBot="1" x14ac:dyDescent="0.3">
      <c r="A108" s="41" t="s">
        <v>154</v>
      </c>
      <c r="B108" s="34">
        <v>25</v>
      </c>
      <c r="C108" s="34">
        <v>0</v>
      </c>
      <c r="D108" s="34">
        <v>0</v>
      </c>
      <c r="E108" s="34">
        <v>0</v>
      </c>
      <c r="F108" s="34">
        <v>12</v>
      </c>
      <c r="G108" s="34">
        <v>0</v>
      </c>
      <c r="H108" s="34">
        <v>0</v>
      </c>
      <c r="I108" s="34">
        <v>0</v>
      </c>
      <c r="J108" s="34">
        <v>0</v>
      </c>
      <c r="K108" s="35">
        <v>0</v>
      </c>
      <c r="L108" s="2">
        <v>37</v>
      </c>
      <c r="M108" s="23">
        <v>3.7</v>
      </c>
      <c r="N108" s="202"/>
      <c r="O108" s="37"/>
      <c r="P108" s="23"/>
    </row>
    <row r="109" spans="1:16" ht="15.75" thickBot="1" x14ac:dyDescent="0.3">
      <c r="A109" s="42" t="s">
        <v>39</v>
      </c>
      <c r="B109" s="34">
        <v>200.97</v>
      </c>
      <c r="C109" s="34">
        <v>61.6</v>
      </c>
      <c r="D109" s="34">
        <v>312.62</v>
      </c>
      <c r="E109" s="34">
        <v>243.32000000000002</v>
      </c>
      <c r="F109" s="34">
        <v>248.33</v>
      </c>
      <c r="G109" s="34">
        <v>312.62</v>
      </c>
      <c r="H109" s="34">
        <v>106.26</v>
      </c>
      <c r="I109" s="34">
        <v>59.760000000000005</v>
      </c>
      <c r="J109" s="34">
        <v>220.22</v>
      </c>
      <c r="K109" s="35">
        <v>97.49</v>
      </c>
      <c r="L109" s="2">
        <v>1863.19</v>
      </c>
      <c r="M109" s="23">
        <v>186.31900000000002</v>
      </c>
      <c r="N109" s="202"/>
      <c r="O109" s="37"/>
      <c r="P109" s="203"/>
    </row>
    <row r="110" spans="1:16" ht="15.75" thickBot="1" x14ac:dyDescent="0.3">
      <c r="A110" s="41" t="s">
        <v>41</v>
      </c>
      <c r="B110" s="34">
        <v>69.22</v>
      </c>
      <c r="C110" s="34">
        <v>77.14</v>
      </c>
      <c r="D110" s="34">
        <v>46.550000000000004</v>
      </c>
      <c r="E110" s="34">
        <v>38.94</v>
      </c>
      <c r="F110" s="34">
        <v>72.75</v>
      </c>
      <c r="G110" s="34">
        <v>19.950000000000003</v>
      </c>
      <c r="H110" s="34">
        <v>97.19</v>
      </c>
      <c r="I110" s="34">
        <v>10.64</v>
      </c>
      <c r="J110" s="34">
        <v>10.64</v>
      </c>
      <c r="K110" s="35">
        <v>35.909999999999997</v>
      </c>
      <c r="L110" s="2">
        <v>478.92999999999995</v>
      </c>
      <c r="M110" s="23">
        <v>47.892999999999994</v>
      </c>
      <c r="N110" s="191"/>
      <c r="O110" s="37"/>
      <c r="P110" s="23"/>
    </row>
    <row r="111" spans="1:16" ht="15.75" thickBot="1" x14ac:dyDescent="0.3">
      <c r="A111" s="41" t="s">
        <v>42</v>
      </c>
      <c r="B111" s="34">
        <v>38.26</v>
      </c>
      <c r="C111" s="34">
        <v>14.64</v>
      </c>
      <c r="D111" s="34">
        <v>33.79</v>
      </c>
      <c r="E111" s="34">
        <v>29.75</v>
      </c>
      <c r="F111" s="34">
        <v>70.88</v>
      </c>
      <c r="G111" s="34">
        <v>43.03</v>
      </c>
      <c r="H111" s="34">
        <v>33.449999999999996</v>
      </c>
      <c r="I111" s="34">
        <v>24.85</v>
      </c>
      <c r="J111" s="34">
        <v>24.68</v>
      </c>
      <c r="K111" s="35">
        <v>21.42</v>
      </c>
      <c r="L111" s="2">
        <v>334.75000000000006</v>
      </c>
      <c r="M111" s="23">
        <v>33.475000000000009</v>
      </c>
      <c r="N111" s="191"/>
      <c r="O111" s="37"/>
      <c r="P111" s="23"/>
    </row>
    <row r="112" spans="1:16" ht="15.75" thickBot="1" x14ac:dyDescent="0.3">
      <c r="A112" s="41" t="s">
        <v>38</v>
      </c>
      <c r="B112" s="34">
        <v>69.36</v>
      </c>
      <c r="C112" s="34">
        <v>77.52</v>
      </c>
      <c r="D112" s="34">
        <v>0</v>
      </c>
      <c r="E112" s="34">
        <v>0</v>
      </c>
      <c r="F112" s="34">
        <v>49.8</v>
      </c>
      <c r="G112" s="34">
        <v>0</v>
      </c>
      <c r="H112" s="34">
        <v>43.52</v>
      </c>
      <c r="I112" s="34">
        <v>0</v>
      </c>
      <c r="J112" s="34">
        <v>45.28</v>
      </c>
      <c r="K112" s="35">
        <v>0</v>
      </c>
      <c r="L112" s="2">
        <v>285.48</v>
      </c>
      <c r="M112" s="23">
        <v>28.548000000000002</v>
      </c>
      <c r="N112" s="191"/>
      <c r="O112" s="37"/>
      <c r="P112" s="23"/>
    </row>
    <row r="113" spans="1:16" ht="15.75" thickBot="1" x14ac:dyDescent="0.3">
      <c r="A113" s="41" t="s">
        <v>51</v>
      </c>
      <c r="B113" s="34">
        <v>0</v>
      </c>
      <c r="C113" s="34">
        <v>0</v>
      </c>
      <c r="D113" s="34">
        <v>116.00999999999999</v>
      </c>
      <c r="E113" s="34">
        <v>50</v>
      </c>
      <c r="F113" s="34">
        <v>233.75</v>
      </c>
      <c r="G113" s="34">
        <v>137.5</v>
      </c>
      <c r="H113" s="34">
        <v>68.75</v>
      </c>
      <c r="I113" s="34">
        <v>30</v>
      </c>
      <c r="J113" s="34">
        <v>20</v>
      </c>
      <c r="K113" s="35">
        <v>60.75</v>
      </c>
      <c r="L113" s="2">
        <v>716.76</v>
      </c>
      <c r="M113" s="23">
        <v>71.676000000000002</v>
      </c>
      <c r="N113" s="191"/>
      <c r="O113" s="37"/>
      <c r="P113" s="23"/>
    </row>
    <row r="114" spans="1:16" ht="15.75" thickBot="1" x14ac:dyDescent="0.3">
      <c r="A114" s="41" t="s">
        <v>279</v>
      </c>
      <c r="B114" s="34">
        <v>0</v>
      </c>
      <c r="C114" s="34">
        <v>0</v>
      </c>
      <c r="D114" s="34">
        <v>0</v>
      </c>
      <c r="E114" s="34">
        <v>42</v>
      </c>
      <c r="F114" s="34">
        <v>0</v>
      </c>
      <c r="G114" s="34">
        <v>42</v>
      </c>
      <c r="H114" s="34">
        <v>0</v>
      </c>
      <c r="I114" s="34">
        <v>0</v>
      </c>
      <c r="J114" s="34">
        <v>0</v>
      </c>
      <c r="K114" s="35">
        <v>0</v>
      </c>
      <c r="L114" s="2">
        <v>84</v>
      </c>
      <c r="M114" s="23">
        <v>8.4</v>
      </c>
      <c r="N114" s="202"/>
      <c r="O114" s="37"/>
      <c r="P114" s="23"/>
    </row>
    <row r="115" spans="1:16" ht="15.75" thickBot="1" x14ac:dyDescent="0.3">
      <c r="A115" s="41" t="s">
        <v>44</v>
      </c>
      <c r="B115" s="34">
        <v>22</v>
      </c>
      <c r="C115" s="34">
        <v>0</v>
      </c>
      <c r="D115" s="34">
        <v>0</v>
      </c>
      <c r="E115" s="34">
        <v>0</v>
      </c>
      <c r="F115" s="34">
        <v>0</v>
      </c>
      <c r="G115" s="34">
        <v>21.84</v>
      </c>
      <c r="H115" s="34">
        <v>0</v>
      </c>
      <c r="I115" s="34">
        <v>72.8</v>
      </c>
      <c r="J115" s="34">
        <v>0</v>
      </c>
      <c r="K115" s="35">
        <v>0</v>
      </c>
      <c r="L115" s="2">
        <v>116.64</v>
      </c>
      <c r="M115" s="23">
        <v>11.664</v>
      </c>
      <c r="N115" s="202"/>
      <c r="O115" s="37"/>
      <c r="P115" s="23"/>
    </row>
    <row r="116" spans="1:16" ht="15.75" thickBot="1" x14ac:dyDescent="0.3">
      <c r="A116" s="41" t="s">
        <v>147</v>
      </c>
      <c r="B116" s="34">
        <v>0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0</v>
      </c>
      <c r="L116" s="2">
        <v>0</v>
      </c>
      <c r="M116" s="23">
        <v>0</v>
      </c>
      <c r="N116" s="191"/>
      <c r="O116" s="37"/>
      <c r="P116" s="23"/>
    </row>
    <row r="117" spans="1:16" ht="15.75" thickBot="1" x14ac:dyDescent="0.3">
      <c r="A117" s="41" t="s">
        <v>180</v>
      </c>
      <c r="B117" s="34">
        <v>0</v>
      </c>
      <c r="C117" s="34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5">
        <v>0</v>
      </c>
      <c r="L117" s="2">
        <v>0</v>
      </c>
      <c r="M117" s="23">
        <v>0</v>
      </c>
      <c r="N117" s="191"/>
      <c r="O117" s="37"/>
      <c r="P117" s="23"/>
    </row>
    <row r="118" spans="1:16" ht="15.75" thickBot="1" x14ac:dyDescent="0.3">
      <c r="A118" s="41" t="s">
        <v>282</v>
      </c>
      <c r="B118" s="34">
        <v>0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0</v>
      </c>
      <c r="L118" s="2">
        <v>0</v>
      </c>
      <c r="M118" s="23">
        <v>0</v>
      </c>
      <c r="N118" s="191"/>
      <c r="O118" s="37"/>
      <c r="P118" s="23"/>
    </row>
    <row r="119" spans="1:16" ht="15.75" thickBot="1" x14ac:dyDescent="0.3">
      <c r="A119" s="43" t="s">
        <v>53</v>
      </c>
      <c r="B119" s="34">
        <v>4</v>
      </c>
      <c r="C119" s="34">
        <v>0</v>
      </c>
      <c r="D119" s="34">
        <v>1</v>
      </c>
      <c r="E119" s="34">
        <v>0</v>
      </c>
      <c r="F119" s="34">
        <v>0.6</v>
      </c>
      <c r="G119" s="34">
        <v>0</v>
      </c>
      <c r="H119" s="34">
        <v>1</v>
      </c>
      <c r="I119" s="34">
        <v>0</v>
      </c>
      <c r="J119" s="34">
        <v>0</v>
      </c>
      <c r="K119" s="35">
        <v>0</v>
      </c>
      <c r="L119" s="2">
        <v>6.6</v>
      </c>
      <c r="M119" s="23">
        <v>0.65999999999999992</v>
      </c>
      <c r="N119" s="191"/>
      <c r="O119" s="37"/>
      <c r="P119" s="23"/>
    </row>
    <row r="120" spans="1:16" ht="15.75" thickBot="1" x14ac:dyDescent="0.3">
      <c r="A120" s="42" t="s">
        <v>25</v>
      </c>
      <c r="B120" s="34">
        <v>15</v>
      </c>
      <c r="C120" s="34">
        <v>17</v>
      </c>
      <c r="D120" s="34">
        <v>15.9</v>
      </c>
      <c r="E120" s="34">
        <v>22</v>
      </c>
      <c r="F120" s="34">
        <v>18.7</v>
      </c>
      <c r="G120" s="34">
        <v>11.9</v>
      </c>
      <c r="H120" s="34">
        <v>18</v>
      </c>
      <c r="I120" s="34">
        <v>21</v>
      </c>
      <c r="J120" s="34">
        <v>22.34</v>
      </c>
      <c r="K120" s="35">
        <v>22.5</v>
      </c>
      <c r="L120" s="2">
        <v>184.34</v>
      </c>
      <c r="M120" s="23">
        <v>18.434000000000001</v>
      </c>
      <c r="N120" s="202"/>
      <c r="O120" s="37"/>
      <c r="P120" s="23"/>
    </row>
    <row r="121" spans="1:16" ht="15.75" thickBot="1" x14ac:dyDescent="0.3">
      <c r="A121" s="42" t="s">
        <v>43</v>
      </c>
      <c r="B121" s="34">
        <v>15.899999999999999</v>
      </c>
      <c r="C121" s="34">
        <v>8.6</v>
      </c>
      <c r="D121" s="34">
        <v>7.0600000000000005</v>
      </c>
      <c r="E121" s="34">
        <v>12.6</v>
      </c>
      <c r="F121" s="34">
        <v>7.8500000000000005</v>
      </c>
      <c r="G121" s="34">
        <v>6.6</v>
      </c>
      <c r="H121" s="34">
        <v>8.5</v>
      </c>
      <c r="I121" s="34">
        <v>6.8999999999999995</v>
      </c>
      <c r="J121" s="34">
        <v>7.5</v>
      </c>
      <c r="K121" s="35">
        <v>13</v>
      </c>
      <c r="L121" s="2">
        <v>94.510000000000019</v>
      </c>
      <c r="M121" s="23">
        <v>9.4510000000000023</v>
      </c>
      <c r="N121" s="191"/>
      <c r="O121" s="37"/>
      <c r="P121" s="23"/>
    </row>
    <row r="122" spans="1:16" ht="15.75" thickBot="1" x14ac:dyDescent="0.3">
      <c r="A122" s="44" t="s">
        <v>58</v>
      </c>
      <c r="B122" s="34">
        <v>0</v>
      </c>
      <c r="C122" s="34">
        <v>114</v>
      </c>
      <c r="D122" s="34">
        <v>0</v>
      </c>
      <c r="E122" s="34">
        <v>114</v>
      </c>
      <c r="F122" s="34">
        <v>0</v>
      </c>
      <c r="G122" s="34">
        <v>114</v>
      </c>
      <c r="H122" s="34">
        <v>0</v>
      </c>
      <c r="I122" s="34">
        <v>114</v>
      </c>
      <c r="J122" s="34">
        <v>0</v>
      </c>
      <c r="K122" s="35">
        <v>114</v>
      </c>
      <c r="L122" s="2">
        <v>570</v>
      </c>
      <c r="M122" s="23">
        <v>57</v>
      </c>
      <c r="N122" s="191"/>
      <c r="O122" s="37"/>
      <c r="P122" s="23"/>
    </row>
    <row r="123" spans="1:16" ht="15.75" thickBot="1" x14ac:dyDescent="0.3">
      <c r="A123" s="44" t="s">
        <v>109</v>
      </c>
      <c r="B123" s="34">
        <v>29.41</v>
      </c>
      <c r="C123" s="34">
        <v>0</v>
      </c>
      <c r="D123" s="34">
        <v>23</v>
      </c>
      <c r="E123" s="34">
        <v>19.559999999999999</v>
      </c>
      <c r="F123" s="34">
        <v>34</v>
      </c>
      <c r="G123" s="34">
        <v>0</v>
      </c>
      <c r="H123" s="34">
        <v>29.41</v>
      </c>
      <c r="I123" s="34">
        <v>34</v>
      </c>
      <c r="J123" s="34">
        <v>31.8</v>
      </c>
      <c r="K123" s="35">
        <v>0</v>
      </c>
      <c r="L123" s="2">
        <v>201.18</v>
      </c>
      <c r="M123" s="23">
        <v>20.118000000000002</v>
      </c>
      <c r="N123" s="191"/>
      <c r="O123" s="37"/>
      <c r="P123" s="23"/>
    </row>
    <row r="124" spans="1:16" ht="15.75" thickBot="1" x14ac:dyDescent="0.3">
      <c r="A124" s="44" t="s">
        <v>181</v>
      </c>
      <c r="B124" s="34">
        <v>0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0</v>
      </c>
      <c r="L124" s="2">
        <v>0</v>
      </c>
      <c r="M124" s="23">
        <v>0</v>
      </c>
      <c r="N124" s="191"/>
      <c r="O124" s="37"/>
      <c r="P124" s="23"/>
    </row>
    <row r="125" spans="1:16" ht="15.75" thickBot="1" x14ac:dyDescent="0.3">
      <c r="A125" s="44" t="s">
        <v>182</v>
      </c>
      <c r="B125" s="34">
        <v>0</v>
      </c>
      <c r="C125" s="34">
        <v>3.4</v>
      </c>
      <c r="D125" s="34">
        <v>0</v>
      </c>
      <c r="E125" s="34">
        <v>0</v>
      </c>
      <c r="F125" s="34">
        <v>3.4</v>
      </c>
      <c r="G125" s="34">
        <v>0</v>
      </c>
      <c r="H125" s="34">
        <v>0</v>
      </c>
      <c r="I125" s="34">
        <v>3.4</v>
      </c>
      <c r="J125" s="34">
        <v>0</v>
      </c>
      <c r="K125" s="35">
        <v>3.4</v>
      </c>
      <c r="L125" s="2">
        <v>13.6</v>
      </c>
      <c r="M125" s="23">
        <v>1.3599999999999999</v>
      </c>
      <c r="N125" s="202"/>
      <c r="O125" s="37"/>
      <c r="P125" s="23"/>
    </row>
    <row r="126" spans="1:16" ht="15.75" thickBot="1" x14ac:dyDescent="0.3">
      <c r="A126" s="42" t="s">
        <v>94</v>
      </c>
      <c r="B126" s="34">
        <v>25</v>
      </c>
      <c r="C126" s="34">
        <v>0</v>
      </c>
      <c r="D126" s="34">
        <v>0</v>
      </c>
      <c r="E126" s="34">
        <v>0</v>
      </c>
      <c r="F126" s="34">
        <v>0</v>
      </c>
      <c r="G126" s="34">
        <v>23.5</v>
      </c>
      <c r="H126" s="34">
        <v>20</v>
      </c>
      <c r="I126" s="34">
        <v>0</v>
      </c>
      <c r="J126" s="34">
        <v>0</v>
      </c>
      <c r="K126" s="35">
        <v>0</v>
      </c>
      <c r="L126" s="2">
        <v>68.5</v>
      </c>
      <c r="M126" s="23">
        <v>6.85</v>
      </c>
      <c r="N126" s="191"/>
      <c r="O126" s="37"/>
      <c r="P126" s="23"/>
    </row>
    <row r="127" spans="1:16" ht="15.75" thickBot="1" x14ac:dyDescent="0.3">
      <c r="A127" s="42" t="s">
        <v>35</v>
      </c>
      <c r="B127" s="34">
        <v>200</v>
      </c>
      <c r="C127" s="34">
        <v>0</v>
      </c>
      <c r="D127" s="34">
        <v>200</v>
      </c>
      <c r="E127" s="34">
        <v>0</v>
      </c>
      <c r="F127" s="34">
        <v>200</v>
      </c>
      <c r="G127" s="34">
        <v>0</v>
      </c>
      <c r="H127" s="34">
        <v>200</v>
      </c>
      <c r="I127" s="34">
        <v>0</v>
      </c>
      <c r="J127" s="34">
        <v>200</v>
      </c>
      <c r="K127" s="35">
        <v>0</v>
      </c>
      <c r="L127" s="2">
        <v>1000</v>
      </c>
      <c r="M127" s="23">
        <v>100</v>
      </c>
      <c r="N127" s="204"/>
      <c r="O127" s="151"/>
      <c r="P127" s="152"/>
    </row>
    <row r="128" spans="1:16" ht="15.75" thickBot="1" x14ac:dyDescent="0.3">
      <c r="A128" s="41" t="s">
        <v>183</v>
      </c>
      <c r="B128" s="34">
        <v>0</v>
      </c>
      <c r="C128" s="34">
        <v>0</v>
      </c>
      <c r="D128" s="34">
        <v>15.3</v>
      </c>
      <c r="E128" s="34">
        <v>0</v>
      </c>
      <c r="F128" s="34">
        <v>0</v>
      </c>
      <c r="G128" s="34">
        <v>15.3</v>
      </c>
      <c r="H128" s="34">
        <v>0</v>
      </c>
      <c r="I128" s="34">
        <v>0</v>
      </c>
      <c r="J128" s="34">
        <v>0</v>
      </c>
      <c r="K128" s="35">
        <v>0</v>
      </c>
      <c r="L128" s="2">
        <v>30.6</v>
      </c>
      <c r="M128" s="23">
        <v>3.06</v>
      </c>
      <c r="N128" s="202"/>
      <c r="O128" s="37"/>
      <c r="P128" s="23"/>
    </row>
    <row r="129" spans="1:16" ht="15.75" thickBot="1" x14ac:dyDescent="0.3">
      <c r="A129" s="41" t="s">
        <v>184</v>
      </c>
      <c r="B129" s="34">
        <v>15.3</v>
      </c>
      <c r="C129" s="34">
        <v>0</v>
      </c>
      <c r="D129" s="34">
        <v>0</v>
      </c>
      <c r="E129" s="34">
        <v>15.3</v>
      </c>
      <c r="F129" s="34">
        <v>0</v>
      </c>
      <c r="G129" s="34">
        <v>0</v>
      </c>
      <c r="H129" s="34">
        <v>0</v>
      </c>
      <c r="I129" s="34">
        <v>0</v>
      </c>
      <c r="J129" s="34">
        <v>15.3</v>
      </c>
      <c r="K129" s="35">
        <v>0</v>
      </c>
      <c r="L129" s="2">
        <v>45.900000000000006</v>
      </c>
      <c r="M129" s="23">
        <v>4.5900000000000007</v>
      </c>
      <c r="N129" s="202"/>
      <c r="O129" s="37"/>
      <c r="P129" s="23"/>
    </row>
    <row r="130" spans="1:16" ht="15.75" thickBot="1" x14ac:dyDescent="0.3">
      <c r="A130" s="41" t="s">
        <v>185</v>
      </c>
      <c r="B130" s="34">
        <v>0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2">
        <v>0</v>
      </c>
      <c r="M130" s="23">
        <v>0</v>
      </c>
      <c r="N130" s="191"/>
      <c r="O130" s="37"/>
      <c r="P130" s="23"/>
    </row>
    <row r="131" spans="1:16" ht="15.75" thickBot="1" x14ac:dyDescent="0.3">
      <c r="A131" s="41" t="s">
        <v>125</v>
      </c>
      <c r="B131" s="34">
        <v>0</v>
      </c>
      <c r="C131" s="34">
        <v>0</v>
      </c>
      <c r="D131" s="34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10.199999999999999</v>
      </c>
      <c r="K131" s="35">
        <v>0</v>
      </c>
      <c r="L131" s="2">
        <v>10.199999999999999</v>
      </c>
      <c r="M131" s="23">
        <v>1.02</v>
      </c>
      <c r="N131" s="191"/>
      <c r="O131" s="37"/>
      <c r="P131" s="23"/>
    </row>
    <row r="132" spans="1:16" ht="15.75" thickBot="1" x14ac:dyDescent="0.3">
      <c r="A132" s="41" t="s">
        <v>186</v>
      </c>
      <c r="B132" s="34">
        <v>0</v>
      </c>
      <c r="C132" s="34">
        <v>0</v>
      </c>
      <c r="D132" s="34">
        <v>12</v>
      </c>
      <c r="E132" s="34">
        <v>0</v>
      </c>
      <c r="F132" s="34">
        <v>0</v>
      </c>
      <c r="G132" s="34">
        <v>12</v>
      </c>
      <c r="H132" s="34">
        <v>0</v>
      </c>
      <c r="I132" s="34">
        <v>0</v>
      </c>
      <c r="J132" s="34">
        <v>0</v>
      </c>
      <c r="K132" s="35">
        <v>0</v>
      </c>
      <c r="L132" s="2">
        <v>24</v>
      </c>
      <c r="M132" s="23">
        <v>2.4</v>
      </c>
      <c r="N132" s="191"/>
      <c r="O132" s="37"/>
      <c r="P132" s="23"/>
    </row>
    <row r="133" spans="1:16" ht="15.75" thickBot="1" x14ac:dyDescent="0.3">
      <c r="A133" s="41" t="s">
        <v>21</v>
      </c>
      <c r="B133" s="34">
        <v>190</v>
      </c>
      <c r="C133" s="34">
        <v>227</v>
      </c>
      <c r="D133" s="34">
        <v>210.96</v>
      </c>
      <c r="E133" s="34">
        <v>220</v>
      </c>
      <c r="F133" s="34">
        <v>210</v>
      </c>
      <c r="G133" s="34">
        <v>228</v>
      </c>
      <c r="H133" s="34">
        <v>190</v>
      </c>
      <c r="I133" s="34">
        <v>326</v>
      </c>
      <c r="J133" s="34">
        <v>220.96</v>
      </c>
      <c r="K133" s="35">
        <v>296</v>
      </c>
      <c r="L133" s="2">
        <v>2318.92</v>
      </c>
      <c r="M133" s="23">
        <v>231.892</v>
      </c>
      <c r="N133" s="191"/>
      <c r="O133" s="37"/>
      <c r="P133" s="23"/>
    </row>
    <row r="134" spans="1:16" ht="15.75" thickBot="1" x14ac:dyDescent="0.3">
      <c r="A134" s="41" t="s">
        <v>65</v>
      </c>
      <c r="B134" s="34">
        <v>134</v>
      </c>
      <c r="C134" s="34">
        <v>0</v>
      </c>
      <c r="D134" s="34">
        <v>0</v>
      </c>
      <c r="E134" s="34">
        <v>134</v>
      </c>
      <c r="F134" s="34">
        <v>0</v>
      </c>
      <c r="G134" s="34">
        <v>0</v>
      </c>
      <c r="H134" s="34">
        <v>134</v>
      </c>
      <c r="I134" s="34">
        <v>0</v>
      </c>
      <c r="J134" s="34">
        <v>0</v>
      </c>
      <c r="K134" s="35">
        <v>134</v>
      </c>
      <c r="L134" s="2">
        <v>536</v>
      </c>
      <c r="M134" s="23">
        <v>53.6</v>
      </c>
      <c r="N134" s="191"/>
      <c r="O134" s="37"/>
      <c r="P134" s="23"/>
    </row>
    <row r="135" spans="1:16" ht="15.75" thickBot="1" x14ac:dyDescent="0.3">
      <c r="A135" s="41" t="s">
        <v>91</v>
      </c>
      <c r="B135" s="34">
        <v>0</v>
      </c>
      <c r="C135" s="34">
        <v>134</v>
      </c>
      <c r="D135" s="34">
        <v>0</v>
      </c>
      <c r="E135" s="34">
        <v>0</v>
      </c>
      <c r="F135" s="34">
        <v>134</v>
      </c>
      <c r="G135" s="34">
        <v>0</v>
      </c>
      <c r="H135" s="34">
        <v>0</v>
      </c>
      <c r="I135" s="34">
        <v>134</v>
      </c>
      <c r="J135" s="34">
        <v>0</v>
      </c>
      <c r="K135" s="35">
        <v>0</v>
      </c>
      <c r="L135" s="2">
        <v>402</v>
      </c>
      <c r="M135" s="23">
        <v>40.200000000000003</v>
      </c>
      <c r="N135" s="191"/>
      <c r="O135" s="37"/>
      <c r="P135" s="23"/>
    </row>
    <row r="136" spans="1:16" ht="15.75" thickBot="1" x14ac:dyDescent="0.3">
      <c r="A136" s="41" t="s">
        <v>106</v>
      </c>
      <c r="B136" s="34">
        <v>0</v>
      </c>
      <c r="C136" s="34">
        <v>0</v>
      </c>
      <c r="D136" s="34">
        <v>134</v>
      </c>
      <c r="E136" s="34">
        <v>0</v>
      </c>
      <c r="F136" s="34">
        <v>0</v>
      </c>
      <c r="G136" s="34">
        <v>134</v>
      </c>
      <c r="H136" s="34">
        <v>0</v>
      </c>
      <c r="I136" s="34">
        <v>0</v>
      </c>
      <c r="J136" s="34">
        <v>134</v>
      </c>
      <c r="K136" s="35">
        <v>0</v>
      </c>
      <c r="L136" s="2">
        <v>402</v>
      </c>
      <c r="M136" s="23">
        <v>40.200000000000003</v>
      </c>
      <c r="N136" s="191"/>
      <c r="O136" s="37"/>
      <c r="P136" s="23"/>
    </row>
    <row r="137" spans="1:16" ht="15.75" thickBot="1" x14ac:dyDescent="0.3">
      <c r="A137" s="41" t="s">
        <v>127</v>
      </c>
      <c r="B137" s="34">
        <v>0</v>
      </c>
      <c r="C137" s="34">
        <v>20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20</v>
      </c>
      <c r="K137" s="35">
        <v>0</v>
      </c>
      <c r="L137" s="2">
        <v>40</v>
      </c>
      <c r="M137" s="23">
        <v>4</v>
      </c>
      <c r="N137" s="191"/>
      <c r="O137" s="37"/>
      <c r="P137" s="23"/>
    </row>
    <row r="138" spans="1:16" ht="15.75" thickBot="1" x14ac:dyDescent="0.3">
      <c r="A138" s="42" t="s">
        <v>45</v>
      </c>
      <c r="B138" s="34">
        <v>8</v>
      </c>
      <c r="C138" s="34">
        <v>10</v>
      </c>
      <c r="D138" s="34">
        <v>10.5</v>
      </c>
      <c r="E138" s="34">
        <v>6</v>
      </c>
      <c r="F138" s="34">
        <v>7</v>
      </c>
      <c r="G138" s="34">
        <v>10</v>
      </c>
      <c r="H138" s="34">
        <v>11.2</v>
      </c>
      <c r="I138" s="34">
        <v>5</v>
      </c>
      <c r="J138" s="34">
        <v>11</v>
      </c>
      <c r="K138" s="35">
        <v>0</v>
      </c>
      <c r="L138" s="2">
        <v>78.7</v>
      </c>
      <c r="M138" s="23">
        <v>7.87</v>
      </c>
      <c r="N138" s="191"/>
      <c r="O138" s="37"/>
      <c r="P138" s="23"/>
    </row>
    <row r="139" spans="1:16" ht="15.75" thickBot="1" x14ac:dyDescent="0.3">
      <c r="A139" s="42" t="s">
        <v>93</v>
      </c>
      <c r="B139" s="34">
        <v>0</v>
      </c>
      <c r="C139" s="34">
        <v>76.069999999999993</v>
      </c>
      <c r="D139" s="34">
        <v>0</v>
      </c>
      <c r="E139" s="34">
        <v>68</v>
      </c>
      <c r="F139" s="34">
        <v>0</v>
      </c>
      <c r="G139" s="34">
        <v>0</v>
      </c>
      <c r="H139" s="34">
        <v>121.99</v>
      </c>
      <c r="I139" s="34">
        <v>0</v>
      </c>
      <c r="J139" s="34">
        <v>76.069999999999993</v>
      </c>
      <c r="K139" s="35">
        <v>0</v>
      </c>
      <c r="L139" s="2">
        <v>342.13</v>
      </c>
      <c r="M139" s="23">
        <v>34.213000000000001</v>
      </c>
      <c r="N139" s="191"/>
      <c r="O139" s="37"/>
      <c r="P139" s="23"/>
    </row>
    <row r="140" spans="1:16" ht="15.75" thickBot="1" x14ac:dyDescent="0.3">
      <c r="A140" s="39" t="s">
        <v>46</v>
      </c>
      <c r="B140" s="34">
        <v>47.25</v>
      </c>
      <c r="C140" s="34">
        <v>0</v>
      </c>
      <c r="D140" s="34">
        <v>0</v>
      </c>
      <c r="E140" s="34">
        <v>52</v>
      </c>
      <c r="F140" s="34">
        <v>0</v>
      </c>
      <c r="G140" s="34">
        <v>0</v>
      </c>
      <c r="H140" s="34">
        <v>47.3</v>
      </c>
      <c r="I140" s="34">
        <v>0</v>
      </c>
      <c r="J140" s="34">
        <v>0</v>
      </c>
      <c r="K140" s="35">
        <v>52</v>
      </c>
      <c r="L140" s="2">
        <v>198.55</v>
      </c>
      <c r="M140" s="23">
        <v>19.855</v>
      </c>
      <c r="N140" s="202"/>
      <c r="O140" s="37"/>
      <c r="P140" s="23"/>
    </row>
    <row r="141" spans="1:16" ht="15.75" thickBot="1" x14ac:dyDescent="0.3">
      <c r="A141" s="39" t="s">
        <v>187</v>
      </c>
      <c r="B141" s="34">
        <v>0</v>
      </c>
      <c r="C141" s="34">
        <v>44.5</v>
      </c>
      <c r="D141" s="34">
        <v>17.100000000000001</v>
      </c>
      <c r="E141" s="34">
        <v>0</v>
      </c>
      <c r="F141" s="34">
        <v>17.100000000000001</v>
      </c>
      <c r="G141" s="34">
        <v>58</v>
      </c>
      <c r="H141" s="34">
        <v>0</v>
      </c>
      <c r="I141" s="34">
        <v>35.700000000000003</v>
      </c>
      <c r="J141" s="34">
        <v>55.300000000000004</v>
      </c>
      <c r="K141" s="35">
        <v>0</v>
      </c>
      <c r="L141" s="2">
        <v>227.7</v>
      </c>
      <c r="M141" s="23">
        <v>22.77</v>
      </c>
      <c r="N141" s="191"/>
      <c r="O141" s="37"/>
      <c r="P141" s="23"/>
    </row>
    <row r="142" spans="1:16" ht="15.75" thickBot="1" x14ac:dyDescent="0.3">
      <c r="A142" s="42" t="s">
        <v>104</v>
      </c>
      <c r="B142" s="34">
        <v>0</v>
      </c>
      <c r="C142" s="34">
        <v>33.85</v>
      </c>
      <c r="D142" s="34">
        <v>72.77</v>
      </c>
      <c r="E142" s="34">
        <v>0</v>
      </c>
      <c r="F142" s="34">
        <v>68</v>
      </c>
      <c r="G142" s="34">
        <v>33.85</v>
      </c>
      <c r="H142" s="34">
        <v>0</v>
      </c>
      <c r="I142" s="34">
        <v>74.77000000000001</v>
      </c>
      <c r="J142" s="34">
        <v>0</v>
      </c>
      <c r="K142" s="35">
        <v>33.85</v>
      </c>
      <c r="L142" s="2">
        <v>317.09000000000003</v>
      </c>
      <c r="M142" s="23">
        <v>31.709000000000003</v>
      </c>
      <c r="N142" s="191"/>
      <c r="O142" s="37"/>
      <c r="P142" s="23"/>
    </row>
    <row r="143" spans="1:16" ht="15.75" thickBot="1" x14ac:dyDescent="0.3">
      <c r="A143" s="42" t="s">
        <v>253</v>
      </c>
      <c r="B143" s="34">
        <v>0</v>
      </c>
      <c r="C143" s="34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5">
        <v>0</v>
      </c>
      <c r="L143" s="2">
        <v>0</v>
      </c>
      <c r="M143" s="23">
        <v>0</v>
      </c>
      <c r="N143" s="191"/>
      <c r="O143" s="37"/>
      <c r="P143" s="23"/>
    </row>
    <row r="144" spans="1:16" ht="15.75" thickBot="1" x14ac:dyDescent="0.3">
      <c r="A144" s="42" t="s">
        <v>256</v>
      </c>
      <c r="B144" s="34">
        <v>0</v>
      </c>
      <c r="C144" s="34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5">
        <v>0</v>
      </c>
      <c r="L144" s="2">
        <v>0</v>
      </c>
      <c r="M144" s="23">
        <v>0</v>
      </c>
      <c r="N144" s="191"/>
      <c r="O144" s="37"/>
      <c r="P144" s="23"/>
    </row>
    <row r="145" spans="1:16" ht="15.75" thickBot="1" x14ac:dyDescent="0.3">
      <c r="A145" s="42" t="s">
        <v>82</v>
      </c>
      <c r="B145" s="34">
        <v>11.5</v>
      </c>
      <c r="C145" s="34">
        <v>7.14</v>
      </c>
      <c r="D145" s="34">
        <v>0</v>
      </c>
      <c r="E145" s="34">
        <v>7.14</v>
      </c>
      <c r="F145" s="34">
        <v>0</v>
      </c>
      <c r="G145" s="34">
        <v>7.14</v>
      </c>
      <c r="H145" s="34">
        <v>0</v>
      </c>
      <c r="I145" s="34">
        <v>7.14</v>
      </c>
      <c r="J145" s="34">
        <v>0</v>
      </c>
      <c r="K145" s="35">
        <v>7.14</v>
      </c>
      <c r="L145" s="2">
        <v>47.2</v>
      </c>
      <c r="M145" s="23">
        <v>4.7200000000000006</v>
      </c>
      <c r="N145" s="202"/>
      <c r="O145" s="37"/>
      <c r="P145" s="23"/>
    </row>
    <row r="146" spans="1:16" ht="15.75" thickBot="1" x14ac:dyDescent="0.3">
      <c r="A146" s="42" t="s">
        <v>142</v>
      </c>
      <c r="B146" s="34">
        <v>90.8</v>
      </c>
      <c r="C146" s="34">
        <v>0</v>
      </c>
      <c r="D146" s="34">
        <v>52.63</v>
      </c>
      <c r="E146" s="34">
        <v>0</v>
      </c>
      <c r="F146" s="34">
        <v>49.34</v>
      </c>
      <c r="G146" s="34">
        <v>78.95</v>
      </c>
      <c r="H146" s="34">
        <v>0</v>
      </c>
      <c r="I146" s="34">
        <v>0</v>
      </c>
      <c r="J146" s="34">
        <v>0</v>
      </c>
      <c r="K146" s="35">
        <v>94.74</v>
      </c>
      <c r="L146" s="2">
        <v>366.46000000000004</v>
      </c>
      <c r="M146" s="23">
        <v>36.646000000000001</v>
      </c>
      <c r="N146" s="202"/>
      <c r="O146" s="37"/>
      <c r="P146" s="23"/>
    </row>
    <row r="147" spans="1:16" ht="15.75" thickBot="1" x14ac:dyDescent="0.3">
      <c r="A147" s="42" t="s">
        <v>28</v>
      </c>
      <c r="B147" s="34">
        <v>2.5</v>
      </c>
      <c r="C147" s="34">
        <v>0</v>
      </c>
      <c r="D147" s="34">
        <v>0</v>
      </c>
      <c r="E147" s="34">
        <v>2.5</v>
      </c>
      <c r="F147" s="34">
        <v>0</v>
      </c>
      <c r="G147" s="34">
        <v>0</v>
      </c>
      <c r="H147" s="34">
        <v>2.5</v>
      </c>
      <c r="I147" s="34">
        <v>0</v>
      </c>
      <c r="J147" s="34">
        <v>0</v>
      </c>
      <c r="K147" s="35">
        <v>2.5</v>
      </c>
      <c r="L147" s="2">
        <v>10</v>
      </c>
      <c r="M147" s="23">
        <v>1</v>
      </c>
      <c r="N147" s="191"/>
      <c r="O147" s="37"/>
      <c r="P147" s="23"/>
    </row>
    <row r="148" spans="1:16" ht="15.75" thickBot="1" x14ac:dyDescent="0.3">
      <c r="A148" s="42" t="s">
        <v>79</v>
      </c>
      <c r="B148" s="34">
        <v>0</v>
      </c>
      <c r="C148" s="34">
        <v>2</v>
      </c>
      <c r="D148" s="34">
        <v>0</v>
      </c>
      <c r="E148" s="34">
        <v>0</v>
      </c>
      <c r="F148" s="34">
        <v>2</v>
      </c>
      <c r="G148" s="34">
        <v>0</v>
      </c>
      <c r="H148" s="34">
        <v>0</v>
      </c>
      <c r="I148" s="34">
        <v>2</v>
      </c>
      <c r="J148" s="34">
        <v>0</v>
      </c>
      <c r="K148" s="35">
        <v>0</v>
      </c>
      <c r="L148" s="2">
        <v>6</v>
      </c>
      <c r="M148" s="23">
        <v>0.6</v>
      </c>
      <c r="N148" s="191"/>
      <c r="O148" s="37"/>
      <c r="P148" s="23"/>
    </row>
    <row r="149" spans="1:16" ht="15.75" thickBot="1" x14ac:dyDescent="0.3">
      <c r="A149" s="39" t="s">
        <v>90</v>
      </c>
      <c r="B149" s="34">
        <v>0</v>
      </c>
      <c r="C149" s="34">
        <v>40</v>
      </c>
      <c r="D149" s="34">
        <v>0</v>
      </c>
      <c r="E149" s="34">
        <v>20</v>
      </c>
      <c r="F149" s="34">
        <v>30</v>
      </c>
      <c r="G149" s="34">
        <v>0</v>
      </c>
      <c r="H149" s="34">
        <v>40</v>
      </c>
      <c r="I149" s="34">
        <v>0</v>
      </c>
      <c r="J149" s="34">
        <v>0</v>
      </c>
      <c r="K149" s="35">
        <v>20</v>
      </c>
      <c r="L149" s="2">
        <v>150</v>
      </c>
      <c r="M149" s="23">
        <v>15</v>
      </c>
      <c r="N149" s="191"/>
      <c r="O149" s="37"/>
      <c r="P149" s="23"/>
    </row>
    <row r="150" spans="1:16" ht="15.75" thickBot="1" x14ac:dyDescent="0.3">
      <c r="A150" s="39" t="s">
        <v>296</v>
      </c>
      <c r="B150" s="34">
        <v>0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2">
        <v>0</v>
      </c>
      <c r="M150" s="23">
        <v>0</v>
      </c>
      <c r="N150" s="191"/>
      <c r="O150" s="37"/>
      <c r="P150" s="23"/>
    </row>
    <row r="151" spans="1:16" ht="15.75" thickBot="1" x14ac:dyDescent="0.3">
      <c r="A151" s="42" t="s">
        <v>24</v>
      </c>
      <c r="B151" s="34">
        <v>5.8</v>
      </c>
      <c r="C151" s="34">
        <v>3.6</v>
      </c>
      <c r="D151" s="34">
        <v>6.3</v>
      </c>
      <c r="E151" s="34">
        <v>4.9000000000000004</v>
      </c>
      <c r="F151" s="34">
        <v>5.5</v>
      </c>
      <c r="G151" s="34">
        <v>5.2</v>
      </c>
      <c r="H151" s="34">
        <v>5.3999999999999995</v>
      </c>
      <c r="I151" s="34">
        <v>5.4</v>
      </c>
      <c r="J151" s="34">
        <v>4.7</v>
      </c>
      <c r="K151" s="35">
        <v>6.5</v>
      </c>
      <c r="L151" s="2">
        <v>53.300000000000004</v>
      </c>
      <c r="M151" s="23">
        <v>5.33</v>
      </c>
      <c r="N151" s="191"/>
      <c r="O151" s="37"/>
      <c r="P151" s="23"/>
    </row>
    <row r="152" spans="1:16" ht="15.75" thickBot="1" x14ac:dyDescent="0.3">
      <c r="A152" s="42" t="s">
        <v>189</v>
      </c>
      <c r="B152" s="34">
        <v>0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0</v>
      </c>
      <c r="L152" s="2">
        <v>0</v>
      </c>
      <c r="M152" s="23">
        <v>0</v>
      </c>
      <c r="N152" s="191"/>
      <c r="O152" s="37"/>
      <c r="P152" s="23"/>
    </row>
    <row r="153" spans="1:16" ht="15.75" thickBot="1" x14ac:dyDescent="0.3">
      <c r="A153" s="42" t="s">
        <v>126</v>
      </c>
      <c r="B153" s="34">
        <v>0</v>
      </c>
      <c r="C153" s="34">
        <v>6</v>
      </c>
      <c r="D153" s="34">
        <v>0</v>
      </c>
      <c r="E153" s="34">
        <v>0</v>
      </c>
      <c r="F153" s="34">
        <v>6</v>
      </c>
      <c r="G153" s="34">
        <v>8</v>
      </c>
      <c r="H153" s="34">
        <v>5.2</v>
      </c>
      <c r="I153" s="34">
        <v>5</v>
      </c>
      <c r="J153" s="34">
        <v>2.5</v>
      </c>
      <c r="K153" s="35">
        <v>3</v>
      </c>
      <c r="L153" s="2">
        <v>35.700000000000003</v>
      </c>
      <c r="M153" s="23">
        <v>3.5700000000000003</v>
      </c>
      <c r="N153" s="191"/>
      <c r="O153" s="37"/>
      <c r="P153" s="23"/>
    </row>
    <row r="154" spans="1:16" ht="15.75" thickBot="1" x14ac:dyDescent="0.3">
      <c r="A154" s="45" t="s">
        <v>191</v>
      </c>
      <c r="B154" s="90">
        <v>47</v>
      </c>
      <c r="C154" s="90">
        <v>54.25</v>
      </c>
      <c r="D154" s="90">
        <v>25</v>
      </c>
      <c r="E154" s="90">
        <v>11</v>
      </c>
      <c r="F154" s="90">
        <v>44.5</v>
      </c>
      <c r="G154" s="90">
        <v>10</v>
      </c>
      <c r="H154" s="90">
        <v>32.799999999999997</v>
      </c>
      <c r="I154" s="90">
        <v>33</v>
      </c>
      <c r="J154" s="90">
        <v>42.5</v>
      </c>
      <c r="K154" s="90">
        <v>82</v>
      </c>
      <c r="L154" s="2">
        <v>382.05</v>
      </c>
      <c r="M154" s="23">
        <v>38.204999999999998</v>
      </c>
      <c r="N154" s="40"/>
      <c r="O154" s="48"/>
      <c r="P154" s="47"/>
    </row>
    <row r="155" spans="1:16" ht="15.75" thickBot="1" x14ac:dyDescent="0.3">
      <c r="A155" s="45" t="s">
        <v>192</v>
      </c>
      <c r="B155" s="46">
        <v>202.83999999999997</v>
      </c>
      <c r="C155" s="46">
        <v>169.3</v>
      </c>
      <c r="D155" s="46">
        <v>197.35</v>
      </c>
      <c r="E155" s="46">
        <v>160.69</v>
      </c>
      <c r="F155" s="46">
        <v>427.78000000000003</v>
      </c>
      <c r="G155" s="46">
        <v>264.32</v>
      </c>
      <c r="H155" s="46">
        <v>243.91</v>
      </c>
      <c r="I155" s="46">
        <v>138.29000000000002</v>
      </c>
      <c r="J155" s="46">
        <v>100.6</v>
      </c>
      <c r="K155" s="46">
        <v>118.08</v>
      </c>
      <c r="L155" s="2">
        <v>2023.1599999999999</v>
      </c>
      <c r="M155" s="23">
        <v>202.31599999999997</v>
      </c>
      <c r="N155" s="52"/>
      <c r="O155" s="48"/>
      <c r="P155" s="47"/>
    </row>
    <row r="156" spans="1:16" ht="15.75" thickBot="1" x14ac:dyDescent="0.3">
      <c r="A156" s="45" t="s">
        <v>193</v>
      </c>
      <c r="B156" s="46">
        <v>29.41</v>
      </c>
      <c r="C156" s="46">
        <v>117.4</v>
      </c>
      <c r="D156" s="46">
        <v>23</v>
      </c>
      <c r="E156" s="46">
        <v>133.56</v>
      </c>
      <c r="F156" s="46">
        <v>37.4</v>
      </c>
      <c r="G156" s="46">
        <v>114</v>
      </c>
      <c r="H156" s="46">
        <v>29.41</v>
      </c>
      <c r="I156" s="46">
        <v>151.4</v>
      </c>
      <c r="J156" s="46">
        <v>31.8</v>
      </c>
      <c r="K156" s="46">
        <v>117.4</v>
      </c>
      <c r="L156" s="2">
        <v>784.78</v>
      </c>
      <c r="M156" s="23">
        <v>78.477999999999994</v>
      </c>
      <c r="N156" s="51"/>
      <c r="O156" s="48"/>
      <c r="P156" s="47"/>
    </row>
    <row r="157" spans="1:16" ht="15.75" thickBot="1" x14ac:dyDescent="0.3">
      <c r="A157" s="45" t="s">
        <v>194</v>
      </c>
      <c r="B157" s="46">
        <v>15.3</v>
      </c>
      <c r="C157" s="46">
        <v>0</v>
      </c>
      <c r="D157" s="46">
        <v>15.3</v>
      </c>
      <c r="E157" s="46">
        <v>15.3</v>
      </c>
      <c r="F157" s="46">
        <v>0</v>
      </c>
      <c r="G157" s="46">
        <v>15.3</v>
      </c>
      <c r="H157" s="46">
        <v>0</v>
      </c>
      <c r="I157" s="46">
        <v>0</v>
      </c>
      <c r="J157" s="46">
        <v>25.5</v>
      </c>
      <c r="K157" s="46">
        <v>0</v>
      </c>
      <c r="L157" s="2">
        <v>86.7</v>
      </c>
      <c r="M157" s="23">
        <v>8.67</v>
      </c>
      <c r="N157" s="51"/>
      <c r="O157" s="48"/>
      <c r="P157" s="47"/>
    </row>
    <row r="158" spans="1:16" ht="15.75" thickBot="1" x14ac:dyDescent="0.3">
      <c r="A158" s="45" t="s">
        <v>195</v>
      </c>
      <c r="B158" s="46">
        <v>324</v>
      </c>
      <c r="C158" s="46">
        <v>381</v>
      </c>
      <c r="D158" s="46">
        <v>344.96000000000004</v>
      </c>
      <c r="E158" s="46">
        <v>354</v>
      </c>
      <c r="F158" s="46">
        <v>344</v>
      </c>
      <c r="G158" s="46">
        <v>362</v>
      </c>
      <c r="H158" s="46">
        <v>324</v>
      </c>
      <c r="I158" s="46">
        <v>460</v>
      </c>
      <c r="J158" s="46">
        <v>374.96000000000004</v>
      </c>
      <c r="K158" s="46">
        <v>430</v>
      </c>
      <c r="L158" s="2">
        <v>3698.92</v>
      </c>
      <c r="M158" s="23">
        <v>369.892</v>
      </c>
      <c r="N158" s="51"/>
      <c r="O158" s="48"/>
      <c r="P158" s="47"/>
    </row>
    <row r="159" spans="1:16" ht="15.75" thickBot="1" x14ac:dyDescent="0.3">
      <c r="A159" s="49" t="s">
        <v>265</v>
      </c>
      <c r="B159" s="46">
        <v>0</v>
      </c>
      <c r="C159" s="46">
        <v>33.85</v>
      </c>
      <c r="D159" s="46">
        <v>72.77</v>
      </c>
      <c r="E159" s="46">
        <v>0</v>
      </c>
      <c r="F159" s="46">
        <v>68</v>
      </c>
      <c r="G159" s="46">
        <v>33.85</v>
      </c>
      <c r="H159" s="46">
        <v>0</v>
      </c>
      <c r="I159" s="46">
        <v>74.77000000000001</v>
      </c>
      <c r="J159" s="46">
        <v>0</v>
      </c>
      <c r="K159" s="46">
        <v>33.85</v>
      </c>
      <c r="L159" s="2">
        <v>317.09000000000003</v>
      </c>
      <c r="M159" s="23">
        <v>31.709000000000003</v>
      </c>
      <c r="N159" s="51"/>
      <c r="O159" s="48"/>
      <c r="P159" s="47"/>
    </row>
    <row r="160" spans="1:16" ht="15.75" thickBot="1" x14ac:dyDescent="0.3">
      <c r="A160" s="49" t="s">
        <v>46</v>
      </c>
      <c r="B160" s="46">
        <v>47.25</v>
      </c>
      <c r="C160" s="46">
        <v>44.5</v>
      </c>
      <c r="D160" s="46">
        <v>17.100000000000001</v>
      </c>
      <c r="E160" s="46">
        <v>52</v>
      </c>
      <c r="F160" s="46">
        <v>17.100000000000001</v>
      </c>
      <c r="G160" s="46">
        <v>58</v>
      </c>
      <c r="H160" s="46">
        <v>47.3</v>
      </c>
      <c r="I160" s="46">
        <v>35.700000000000003</v>
      </c>
      <c r="J160" s="46">
        <v>55.300000000000004</v>
      </c>
      <c r="K160" s="46">
        <v>52</v>
      </c>
      <c r="L160" s="2">
        <v>426.25</v>
      </c>
      <c r="M160" s="23">
        <v>42.625</v>
      </c>
      <c r="N160" s="51"/>
      <c r="O160" s="48"/>
      <c r="P160" s="47"/>
    </row>
    <row r="161" spans="1:16" ht="15.75" thickBot="1" x14ac:dyDescent="0.3">
      <c r="A161" s="49" t="s">
        <v>160</v>
      </c>
      <c r="B161" s="46">
        <v>53</v>
      </c>
      <c r="C161" s="46">
        <v>78.2</v>
      </c>
      <c r="D161" s="46">
        <v>58</v>
      </c>
      <c r="E161" s="46">
        <v>53</v>
      </c>
      <c r="F161" s="46">
        <v>64</v>
      </c>
      <c r="G161" s="46">
        <v>53</v>
      </c>
      <c r="H161" s="46">
        <v>53</v>
      </c>
      <c r="I161" s="46">
        <v>61</v>
      </c>
      <c r="J161" s="46">
        <v>53</v>
      </c>
      <c r="K161" s="50">
        <v>53</v>
      </c>
      <c r="L161" s="2">
        <v>579.20000000000005</v>
      </c>
      <c r="M161" s="23">
        <v>57.92</v>
      </c>
      <c r="N161" s="51"/>
      <c r="O161" s="48"/>
      <c r="P161" s="47"/>
    </row>
    <row r="162" spans="1:16" ht="15.75" thickBot="1" x14ac:dyDescent="0.3">
      <c r="A162" s="49" t="s">
        <v>90</v>
      </c>
      <c r="B162" s="46">
        <v>0</v>
      </c>
      <c r="C162" s="46">
        <v>40</v>
      </c>
      <c r="D162" s="46">
        <v>0</v>
      </c>
      <c r="E162" s="46">
        <v>20</v>
      </c>
      <c r="F162" s="46">
        <v>30</v>
      </c>
      <c r="G162" s="46">
        <v>0</v>
      </c>
      <c r="H162" s="46">
        <v>40</v>
      </c>
      <c r="I162" s="46">
        <v>0</v>
      </c>
      <c r="J162" s="46">
        <v>0</v>
      </c>
      <c r="K162" s="50">
        <v>20</v>
      </c>
      <c r="L162" s="2">
        <v>150</v>
      </c>
      <c r="M162" s="23">
        <v>15</v>
      </c>
      <c r="N162" s="51"/>
      <c r="O162" s="48"/>
      <c r="P162" s="47"/>
    </row>
  </sheetData>
  <pageMargins left="0.25" right="0.25" top="0.75" bottom="0.75" header="0.3" footer="0.3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раскл3-7</vt:lpstr>
      <vt:lpstr>меню10ч1-3</vt:lpstr>
      <vt:lpstr>меню10ч3-7</vt:lpstr>
      <vt:lpstr>кал3-7</vt:lpstr>
      <vt:lpstr>свод 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2020-09-11T09:32:42Z</dcterms:modified>
</cp:coreProperties>
</file>